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160" activeTab="0"/>
  </bookViews>
  <sheets>
    <sheet name="Прил 6 2015" sheetId="1" r:id="rId1"/>
  </sheets>
  <definedNames>
    <definedName name="_xlnm.Print_Area" localSheetId="0">'Прил 6 2015'!$A$1:$N$59</definedName>
  </definedNames>
  <calcPr fullCalcOnLoad="1"/>
</workbook>
</file>

<file path=xl/sharedStrings.xml><?xml version="1.0" encoding="utf-8"?>
<sst xmlns="http://schemas.openxmlformats.org/spreadsheetml/2006/main" count="361" uniqueCount="178">
  <si>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</si>
  <si>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</si>
  <si>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</si>
  <si>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</si>
  <si>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</si>
  <si>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</si>
  <si>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</si>
  <si>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</si>
  <si>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 xml:space="preserve"> </t>
  </si>
  <si>
    <t>03</t>
  </si>
  <si>
    <t>02</t>
  </si>
  <si>
    <t>04</t>
  </si>
  <si>
    <t>в том числе:</t>
  </si>
  <si>
    <t>07</t>
  </si>
  <si>
    <t>13</t>
  </si>
  <si>
    <t>240</t>
  </si>
  <si>
    <t>14 0 0000</t>
  </si>
  <si>
    <t>000</t>
  </si>
  <si>
    <t xml:space="preserve">12 </t>
  </si>
  <si>
    <t>11 0 0017</t>
  </si>
  <si>
    <t>800</t>
  </si>
  <si>
    <t>73 0 0018</t>
  </si>
  <si>
    <t>Организация и проведение мероприятий для детей и молодежи</t>
  </si>
  <si>
    <t>08</t>
  </si>
  <si>
    <t>11</t>
  </si>
  <si>
    <t>Муниципальная программа "Развитие библиотечного дела в городском поселении Сергиев Посад на 2014-2016 годы"</t>
  </si>
  <si>
    <t>Муниципальная программа "Обеспечение жильем молодых семей городского поселения Сергиев Посад на 2014-2018 годы"</t>
  </si>
  <si>
    <t>10</t>
  </si>
  <si>
    <t>79 0 0008</t>
  </si>
  <si>
    <t>785</t>
  </si>
  <si>
    <t>00</t>
  </si>
  <si>
    <t xml:space="preserve">00 </t>
  </si>
  <si>
    <t>02 0 0000</t>
  </si>
  <si>
    <t>ИТОГО:</t>
  </si>
  <si>
    <t>00 0 0000</t>
  </si>
  <si>
    <t>6.</t>
  </si>
  <si>
    <t>7.</t>
  </si>
  <si>
    <t>21 0 0000</t>
  </si>
  <si>
    <t>11.</t>
  </si>
  <si>
    <t>12.</t>
  </si>
  <si>
    <t>13.</t>
  </si>
  <si>
    <t>14.</t>
  </si>
  <si>
    <t>15.</t>
  </si>
  <si>
    <t>620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</si>
  <si>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</si>
  <si>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320</t>
  </si>
  <si>
    <t>80 0 0009</t>
  </si>
  <si>
    <t>850</t>
  </si>
  <si>
    <t>5.</t>
  </si>
  <si>
    <t>4.</t>
  </si>
  <si>
    <t>3.</t>
  </si>
  <si>
    <t>2.</t>
  </si>
  <si>
    <t>1.</t>
  </si>
  <si>
    <t>15.1.</t>
  </si>
  <si>
    <t>Муниципальная программа "Развитие субъектов малого и среднего предпринимательства в городском поселении Сергиев Посад на 2014-2018 годы"</t>
  </si>
  <si>
    <t>16.1.</t>
  </si>
  <si>
    <t xml:space="preserve">Мероприятия по улучшению жилищных условий семей, имеющих семь и более детей </t>
  </si>
  <si>
    <t>Код                  главного распорядителя (распорядителя)</t>
  </si>
  <si>
    <t>Муниципальная программа "Организация муниципального управления в городском поселении Сергиев Посад в 2015-2019 годах"</t>
  </si>
  <si>
    <t>81 0 0000</t>
  </si>
  <si>
    <t>Муниципальная программа "Управление муниципальным имуществом и земельными ресурсами в городском поселении Сергиев Посад в 2015-2019 годах"</t>
  </si>
  <si>
    <t xml:space="preserve">Муниципальная программа "Обеспечение безопасности жизнедеятельности населения городского поселения Сергиев Посад на 2015-2019 годы" </t>
  </si>
  <si>
    <t>72 0 0000</t>
  </si>
  <si>
    <t>Муниципальная программа "Комплексное благоустройство территории городского поселения Сергиев Посад на 2015-2019 годы"</t>
  </si>
  <si>
    <t>Муниципальная программа "Развитие сферы культуры, спорта и молодежного досуга в городском поселении Сергиев Посад на 2015-2019 годы"</t>
  </si>
  <si>
    <t>Обеспечение деятельности бюджетных учреждений культуры</t>
  </si>
  <si>
    <t>610</t>
  </si>
  <si>
    <t>Обеспечение деятельности автономных учреждений культуры</t>
  </si>
  <si>
    <t>02 2 0259</t>
  </si>
  <si>
    <t>02 2 0159</t>
  </si>
  <si>
    <t>02 1 0420</t>
  </si>
  <si>
    <t>02 1 0220</t>
  </si>
  <si>
    <t>02 1 0120</t>
  </si>
  <si>
    <t>Обеспечение деятельности театров, цирков, концертных и других организаций исполнительских искусств</t>
  </si>
  <si>
    <t>02 2 0459</t>
  </si>
  <si>
    <t>Обеспечение деятельности казенных учреждений культуры</t>
  </si>
  <si>
    <t>02 2 0659</t>
  </si>
  <si>
    <t>02 1 0320</t>
  </si>
  <si>
    <t>Обеспечение деятельности учреждений физической культуры и спорта</t>
  </si>
  <si>
    <t>02 2 0559</t>
  </si>
  <si>
    <t>17.</t>
  </si>
  <si>
    <t>Муниципальная программа "Реализация информационной политики и развития средств массовой информации городского поселения Сергиев Посад на 2015-2019 годы"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</si>
  <si>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</si>
  <si>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>12</t>
  </si>
  <si>
    <t>83 0 0000</t>
  </si>
  <si>
    <t>83 0 0916</t>
  </si>
  <si>
    <t>83 0 0917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</si>
  <si>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</si>
  <si>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Муниципальная программа "Управление муниципальными финансами городского поселения Сергиев Посад в 2015-2019 годах"</t>
  </si>
  <si>
    <t>82 0 0002</t>
  </si>
  <si>
    <t>730</t>
  </si>
  <si>
    <t>12.1.</t>
  </si>
  <si>
    <t>12.2.</t>
  </si>
  <si>
    <t>78 0 0359</t>
  </si>
  <si>
    <t>Обеспечение деятельности библиотек</t>
  </si>
  <si>
    <t>02 0 359</t>
  </si>
  <si>
    <t>14.1.</t>
  </si>
  <si>
    <t>16.2.</t>
  </si>
  <si>
    <t xml:space="preserve">71 0 0000 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</si>
  <si>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</si>
  <si>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</si>
  <si>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Муниципальная программа "Развитие и функционирование дорожно-транспортного комплекса городского поселения Сергиев Посад на 2015-2018 годы"</t>
  </si>
  <si>
    <t>02 1 0359</t>
  </si>
  <si>
    <t>Организация и проведение мероприятий в сфере культуры, физической культуры и спорта, молодежной политики</t>
  </si>
  <si>
    <t>12.1.1.</t>
  </si>
  <si>
    <t>12.1.2.</t>
  </si>
  <si>
    <t>12.1.3.</t>
  </si>
  <si>
    <t>Обеспечение деятельности муниципальных учреждений в сфере культуры, физической культуры и спорта</t>
  </si>
  <si>
    <t>02 2 0000</t>
  </si>
  <si>
    <t>12.2.1.</t>
  </si>
  <si>
    <t>12.2.2.</t>
  </si>
  <si>
    <t>12.2.3.</t>
  </si>
  <si>
    <t>12.2.4.</t>
  </si>
  <si>
    <t>12.2.5.</t>
  </si>
  <si>
    <t>12.2.6.</t>
  </si>
  <si>
    <t>79 0 0000</t>
  </si>
  <si>
    <t>02 1 0459</t>
  </si>
  <si>
    <t>12.1.1.2.</t>
  </si>
  <si>
    <t>12.1.1.1.</t>
  </si>
  <si>
    <t>02 1 0000</t>
  </si>
  <si>
    <t>12.1.2.1</t>
  </si>
  <si>
    <t>12.1.2.2</t>
  </si>
  <si>
    <t>12.1.2.3</t>
  </si>
  <si>
    <t>12.1.2.4</t>
  </si>
  <si>
    <t>12.2.5.1</t>
  </si>
  <si>
    <t>12.2.5.2</t>
  </si>
  <si>
    <t>Расходы на выплаты персоналу казенных учреждений</t>
  </si>
  <si>
    <t>12.2.5.3</t>
  </si>
  <si>
    <t>Уплата налогов, сборов и иных платежей</t>
  </si>
  <si>
    <t>110</t>
  </si>
  <si>
    <t>Мероприятия по улучшению жилищных условий семей, имеющих семь и более детей за счет средств бюджета Московской области</t>
  </si>
  <si>
    <t>80 0 6019</t>
  </si>
  <si>
    <t>15.2.</t>
  </si>
  <si>
    <t xml:space="preserve">Муниципальная программа "Переселение граждан из аварийного жилищного фонда  в городском поселении Сергиев Посад на 2014-2018 годы" </t>
  </si>
  <si>
    <t>Организация и проведение мероприятий в сфере культуры</t>
  </si>
  <si>
    <t>Субсидии бюджетным учреждениям (Обеспечение деятельности библиотек)</t>
  </si>
  <si>
    <t>Субсидии автономным учреждениям (Развитие парков культуры и отдыха)</t>
  </si>
  <si>
    <t>Субсидии бюджетным учреждениям (Обеспечение деятельности театров, цирков, концертных и других организаций исполнительских искусств)</t>
  </si>
  <si>
    <t>12.1.3.1</t>
  </si>
  <si>
    <t>12.1.3.2</t>
  </si>
  <si>
    <t>Организация и проведение мероприятий в сфере физической культуры и спорта</t>
  </si>
  <si>
    <t xml:space="preserve">Иные закупки товаров, работ и услуг для обеспечения государственных (муниципальных) нужд </t>
  </si>
  <si>
    <t>12.1.4.</t>
  </si>
  <si>
    <t xml:space="preserve">Дополнительные мероприятия по развитию жилищно-коммунальной хозяйства и социально-культурной сферы (устройство футбольного поля с искусственным покрытием на территории МУ СОЦ "Луч") за счет средств бюджета Сергиево-Посадского муниципального района, предоставляемых из бюджета Московской области </t>
  </si>
  <si>
    <t>02 1 6054</t>
  </si>
  <si>
    <t xml:space="preserve">Массовый спорт
</t>
  </si>
  <si>
    <t xml:space="preserve">00 0 0000  </t>
  </si>
  <si>
    <t>Мероприятия по приобретению оборудования для оснащения многофункциональных хоккейных площадок</t>
  </si>
  <si>
    <t>Мероприятий по капитальному  ремонту оснований многофункциональных хоккейных площадок</t>
  </si>
  <si>
    <t xml:space="preserve">Мероприятия по приобретению оборудования для оснащения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</si>
  <si>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02 1 0520</t>
  </si>
  <si>
    <t>02 1 0620</t>
  </si>
  <si>
    <t>02 1 6251</t>
  </si>
  <si>
    <t xml:space="preserve">Мероприятий по капитальному  ремонту оснований многофункциональных хоккейных площадок за счет средств бюджета Сергиево-Посадского муниципального района, предоставляемых из бюджета Московской области </t>
  </si>
  <si>
    <t>02 1 6252</t>
  </si>
  <si>
    <t>12.1.5.</t>
  </si>
  <si>
    <t>12.1.5.1</t>
  </si>
  <si>
    <t>12.1.5.2</t>
  </si>
  <si>
    <t>12.1.5.3</t>
  </si>
  <si>
    <t>12.1.5.4</t>
  </si>
  <si>
    <t>14.2</t>
  </si>
  <si>
    <t>14.3.</t>
  </si>
  <si>
    <t>79 0 5020</t>
  </si>
  <si>
    <t xml:space="preserve">Мероприятия по обеспечению жильем молодых семей за счет средств, перечисляемых из федерального бюджета </t>
  </si>
  <si>
    <t xml:space="preserve">Мероприятия по обеспечению жильем молодых семей за счет средств бюджета Московской области </t>
  </si>
  <si>
    <t>79 0 6020</t>
  </si>
  <si>
    <t>ВСЕГО</t>
  </si>
  <si>
    <t>План</t>
  </si>
  <si>
    <t>за счет средств межбюджетных рансфертов</t>
  </si>
  <si>
    <t>за счет средств местного бюджета</t>
  </si>
  <si>
    <t>Профинансировано</t>
  </si>
  <si>
    <t>Процент исполнения</t>
  </si>
  <si>
    <t>3=4+5</t>
  </si>
  <si>
    <t>6=7+8</t>
  </si>
  <si>
    <t xml:space="preserve">Муниципальные программы - ВСЕГО </t>
  </si>
  <si>
    <t xml:space="preserve"> Муниципальная программа "Комплексное развитие коммунальной инфраструктуры на территории городского поселения Сергиев Посад на 2016-2019 годы"</t>
  </si>
  <si>
    <t xml:space="preserve">Расходы бюджета  городского поселения Сергиев Посад за 2016 год по муниципальным   программам </t>
  </si>
  <si>
    <t>Приложение №7 к заключению Контрольно-счетной 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</si>
</sst>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0_р_."/>
  </numFmts>
  <fonts count="2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Alignment="1">
      <alignment/>
    </xf>
    <xf numFmtId="171" fontId="1" fillId="0" borderId="0" xfId="58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175" fontId="0" fillId="0" borderId="13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26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10.125" style="0" customWidth="1"/>
    <col min="2" max="2" width="55.00390625" style="0" customWidth="1"/>
    <col min="3" max="3" width="5.75390625" style="0" hidden="1" customWidth="1"/>
    <col min="4" max="4" width="5.625" style="0" hidden="1" customWidth="1"/>
    <col min="5" max="5" width="12.875" style="0" hidden="1" customWidth="1"/>
    <col min="6" max="6" width="6.25390625" style="0" hidden="1" customWidth="1"/>
    <col min="7" max="7" width="15.125" style="0" hidden="1" customWidth="1"/>
    <col min="8" max="8" width="15.875" style="0" customWidth="1"/>
    <col min="9" max="9" width="18.75390625" style="0" customWidth="1"/>
    <col min="10" max="10" width="17.625" style="0" customWidth="1"/>
    <col min="11" max="11" width="15.75390625" style="0" customWidth="1"/>
    <col min="12" max="12" width="22.25390625" style="0" customWidth="1"/>
    <col min="13" max="13" width="14.375" style="0" customWidth="1"/>
    <col min="14" max="14" width="16.75390625" style="0" customWidth="1"/>
  </cols>
  <sheetData>
    <row r="1" spans="1:14" ht="46.5" customHeight="1">
      <c r="A1" s="2"/>
      <c r="B1" s="3"/>
      <c r="C1" s="3"/>
      <c r="D1" s="3"/>
      <c r="E1" s="3"/>
      <c r="F1" s="3"/>
      <c r="G1" s="3"/>
      <c r="H1" s="2"/>
      <c r="I1" s="2"/>
      <c r="J1" s="48" t="s">
        <v>177</v>
      </c>
      <c r="K1" s="48"/>
      <c r="L1" s="48"/>
      <c r="M1" s="48"/>
      <c r="N1" s="48"/>
    </row>
    <row r="2" spans="1:14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</row>
    <row r="3" spans="1:14" ht="20.25">
      <c r="A3" s="47" t="s">
        <v>176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.75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</row>
    <row r="5" spans="1:1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6" t="s">
        <v>1</v>
      </c>
      <c r="N5" s="46"/>
    </row>
    <row r="6" spans="1:14" ht="24" customHeight="1">
      <c r="A6" s="49" t="s">
        <v>8</v>
      </c>
      <c r="B6" s="38" t="s">
        <v>0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57</v>
      </c>
      <c r="H6" s="43" t="s">
        <v>167</v>
      </c>
      <c r="I6" s="44"/>
      <c r="J6" s="45"/>
      <c r="K6" s="43" t="s">
        <v>170</v>
      </c>
      <c r="L6" s="44"/>
      <c r="M6" s="45"/>
      <c r="N6" s="38" t="s">
        <v>171</v>
      </c>
    </row>
    <row r="7" spans="1:14" ht="36.75" customHeight="1">
      <c r="A7" s="50"/>
      <c r="B7" s="39"/>
      <c r="C7" s="39"/>
      <c r="D7" s="39"/>
      <c r="E7" s="39"/>
      <c r="F7" s="39"/>
      <c r="G7" s="39"/>
      <c r="H7" s="38" t="s">
        <v>166</v>
      </c>
      <c r="I7" s="41" t="s">
        <v>12</v>
      </c>
      <c r="J7" s="42"/>
      <c r="K7" s="38" t="s">
        <v>166</v>
      </c>
      <c r="L7" s="41" t="s">
        <v>12</v>
      </c>
      <c r="M7" s="42"/>
      <c r="N7" s="39"/>
    </row>
    <row r="8" spans="1:14" ht="75">
      <c r="A8" s="51"/>
      <c r="B8" s="40"/>
      <c r="C8" s="40"/>
      <c r="D8" s="40"/>
      <c r="E8" s="40"/>
      <c r="F8" s="40"/>
      <c r="G8" s="40"/>
      <c r="H8" s="40"/>
      <c r="I8" s="6" t="s">
        <v>168</v>
      </c>
      <c r="J8" s="6" t="s">
        <v>169</v>
      </c>
      <c r="K8" s="40"/>
      <c r="L8" s="6" t="s">
        <v>168</v>
      </c>
      <c r="M8" s="6" t="s">
        <v>169</v>
      </c>
      <c r="N8" s="40"/>
    </row>
    <row r="9" spans="1:14" ht="15.75" customHeight="1">
      <c r="A9" s="8">
        <v>1</v>
      </c>
      <c r="B9" s="2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 t="s">
        <v>172</v>
      </c>
      <c r="I9" s="6">
        <v>4</v>
      </c>
      <c r="J9" s="6">
        <v>5</v>
      </c>
      <c r="K9" s="6" t="s">
        <v>173</v>
      </c>
      <c r="L9" s="6">
        <v>7</v>
      </c>
      <c r="M9" s="6">
        <v>8</v>
      </c>
      <c r="N9" s="6">
        <v>9</v>
      </c>
    </row>
    <row r="10" spans="1:14" ht="29.25" customHeight="1">
      <c r="A10" s="8"/>
      <c r="B10" s="29" t="s">
        <v>174</v>
      </c>
      <c r="C10" s="30"/>
      <c r="D10" s="30"/>
      <c r="E10" s="30"/>
      <c r="F10" s="30"/>
      <c r="G10" s="30"/>
      <c r="H10" s="31">
        <f aca="true" t="shared" si="0" ref="H10:M10">SUM(H11:H58)</f>
        <v>1423591.4000000001</v>
      </c>
      <c r="I10" s="31">
        <f t="shared" si="0"/>
        <v>549003.4</v>
      </c>
      <c r="J10" s="31">
        <f t="shared" si="0"/>
        <v>874587.9999999999</v>
      </c>
      <c r="K10" s="31">
        <f t="shared" si="0"/>
        <v>1268857.6</v>
      </c>
      <c r="L10" s="31">
        <f t="shared" si="0"/>
        <v>441425.10000000003</v>
      </c>
      <c r="M10" s="31">
        <f t="shared" si="0"/>
        <v>827432.4999999999</v>
      </c>
      <c r="N10" s="32">
        <f>K10*100/H10</f>
        <v>89.13074355464637</v>
      </c>
    </row>
    <row r="11" spans="1:14" ht="72" customHeight="1">
      <c r="A11" s="8" t="s">
        <v>52</v>
      </c>
      <c r="B11" s="27" t="s">
        <v>58</v>
      </c>
      <c r="C11" s="17" t="s">
        <v>30</v>
      </c>
      <c r="D11" s="17" t="s">
        <v>30</v>
      </c>
      <c r="E11" s="17" t="s">
        <v>59</v>
      </c>
      <c r="F11" s="17" t="s">
        <v>17</v>
      </c>
      <c r="G11" s="17" t="s">
        <v>29</v>
      </c>
      <c r="H11" s="10">
        <f>I11+J11</f>
        <v>103966.5</v>
      </c>
      <c r="I11" s="10">
        <v>0</v>
      </c>
      <c r="J11" s="10">
        <v>103966.5</v>
      </c>
      <c r="K11" s="10">
        <f>L11+M11</f>
        <v>99928.1</v>
      </c>
      <c r="L11" s="10">
        <v>0</v>
      </c>
      <c r="M11" s="10">
        <v>99928.1</v>
      </c>
      <c r="N11" s="10">
        <f>K11*100/H11</f>
        <v>96.11567187507515</v>
      </c>
    </row>
    <row r="12" spans="1:14" ht="75">
      <c r="A12" s="8" t="s">
        <v>51</v>
      </c>
      <c r="B12" s="14" t="s">
        <v>60</v>
      </c>
      <c r="C12" s="9" t="s">
        <v>7</v>
      </c>
      <c r="D12" s="9" t="s">
        <v>14</v>
      </c>
      <c r="E12" s="9" t="s">
        <v>98</v>
      </c>
      <c r="F12" s="9" t="s">
        <v>17</v>
      </c>
      <c r="G12" s="9" t="s">
        <v>29</v>
      </c>
      <c r="H12" s="10">
        <f aca="true" t="shared" si="1" ref="H12:H18">I12+J12</f>
        <v>27130.4</v>
      </c>
      <c r="I12" s="10">
        <v>0</v>
      </c>
      <c r="J12" s="10">
        <v>27130.4</v>
      </c>
      <c r="K12" s="10">
        <f aca="true" t="shared" si="2" ref="K12:K18">L12+M12</f>
        <v>25525.6</v>
      </c>
      <c r="L12" s="10">
        <v>0</v>
      </c>
      <c r="M12" s="10">
        <v>25525.6</v>
      </c>
      <c r="N12" s="10">
        <f aca="true" t="shared" si="3" ref="N12:N18">K12*100/H12</f>
        <v>94.08486421136436</v>
      </c>
    </row>
    <row r="13" spans="1:14" ht="84" customHeight="1">
      <c r="A13" s="8" t="s">
        <v>50</v>
      </c>
      <c r="B13" s="14" t="s">
        <v>61</v>
      </c>
      <c r="C13" s="9" t="s">
        <v>30</v>
      </c>
      <c r="D13" s="9" t="s">
        <v>30</v>
      </c>
      <c r="E13" s="9" t="s">
        <v>62</v>
      </c>
      <c r="F13" s="9" t="s">
        <v>17</v>
      </c>
      <c r="G13" s="9" t="s">
        <v>29</v>
      </c>
      <c r="H13" s="10">
        <f t="shared" si="1"/>
        <v>27782.9</v>
      </c>
      <c r="I13" s="10">
        <v>0</v>
      </c>
      <c r="J13" s="10">
        <v>27782.9</v>
      </c>
      <c r="K13" s="10">
        <f t="shared" si="2"/>
        <v>25491.2</v>
      </c>
      <c r="L13" s="10">
        <v>0</v>
      </c>
      <c r="M13" s="10">
        <v>25491.2</v>
      </c>
      <c r="N13" s="10">
        <f t="shared" si="3"/>
        <v>91.75140104164791</v>
      </c>
    </row>
    <row r="14" spans="1:14" ht="75">
      <c r="A14" s="8" t="s">
        <v>49</v>
      </c>
      <c r="B14" s="14" t="s">
        <v>101</v>
      </c>
      <c r="C14" s="13" t="s">
        <v>11</v>
      </c>
      <c r="D14" s="13" t="s">
        <v>30</v>
      </c>
      <c r="E14" s="7" t="s">
        <v>16</v>
      </c>
      <c r="F14" s="13" t="s">
        <v>17</v>
      </c>
      <c r="G14" s="9" t="s">
        <v>29</v>
      </c>
      <c r="H14" s="10">
        <f t="shared" si="1"/>
        <v>124877.5</v>
      </c>
      <c r="I14" s="10">
        <v>44098.3</v>
      </c>
      <c r="J14" s="10">
        <v>80779.2</v>
      </c>
      <c r="K14" s="10">
        <f t="shared" si="2"/>
        <v>102268.1</v>
      </c>
      <c r="L14" s="10">
        <v>23801.3</v>
      </c>
      <c r="M14" s="10">
        <v>78466.8</v>
      </c>
      <c r="N14" s="10">
        <f t="shared" si="3"/>
        <v>81.89473684210526</v>
      </c>
    </row>
    <row r="15" spans="1:14" ht="93.75" customHeight="1">
      <c r="A15" s="8" t="s">
        <v>48</v>
      </c>
      <c r="B15" s="14" t="s">
        <v>54</v>
      </c>
      <c r="C15" s="9" t="s">
        <v>11</v>
      </c>
      <c r="D15" s="9" t="s">
        <v>18</v>
      </c>
      <c r="E15" s="9" t="s">
        <v>19</v>
      </c>
      <c r="F15" s="9" t="s">
        <v>20</v>
      </c>
      <c r="G15" s="9" t="s">
        <v>29</v>
      </c>
      <c r="H15" s="10">
        <f t="shared" si="1"/>
        <v>1000</v>
      </c>
      <c r="I15" s="10">
        <v>0</v>
      </c>
      <c r="J15" s="10">
        <v>1000</v>
      </c>
      <c r="K15" s="10">
        <f t="shared" si="2"/>
        <v>1000</v>
      </c>
      <c r="L15" s="10">
        <v>0</v>
      </c>
      <c r="M15" s="10">
        <v>1000</v>
      </c>
      <c r="N15" s="10">
        <f t="shared" si="3"/>
        <v>100</v>
      </c>
    </row>
    <row r="16" spans="1:14" ht="73.5" customHeight="1">
      <c r="A16" s="8" t="s">
        <v>35</v>
      </c>
      <c r="B16" s="14" t="s">
        <v>133</v>
      </c>
      <c r="C16" s="9" t="s">
        <v>6</v>
      </c>
      <c r="D16" s="9" t="s">
        <v>7</v>
      </c>
      <c r="E16" s="9" t="s">
        <v>37</v>
      </c>
      <c r="F16" s="9" t="s">
        <v>17</v>
      </c>
      <c r="G16" s="9" t="s">
        <v>29</v>
      </c>
      <c r="H16" s="10">
        <f t="shared" si="1"/>
        <v>175523.1</v>
      </c>
      <c r="I16" s="10">
        <v>133275.5</v>
      </c>
      <c r="J16" s="10">
        <v>42247.6</v>
      </c>
      <c r="K16" s="10">
        <f t="shared" si="2"/>
        <v>120168.4</v>
      </c>
      <c r="L16" s="10">
        <v>94002</v>
      </c>
      <c r="M16" s="10">
        <v>26166.4</v>
      </c>
      <c r="N16" s="10">
        <f t="shared" si="3"/>
        <v>68.46301142128871</v>
      </c>
    </row>
    <row r="17" spans="1:14" ht="75">
      <c r="A17" s="8" t="s">
        <v>36</v>
      </c>
      <c r="B17" s="14" t="s">
        <v>175</v>
      </c>
      <c r="C17" s="13" t="s">
        <v>6</v>
      </c>
      <c r="D17" s="13" t="s">
        <v>7</v>
      </c>
      <c r="E17" s="7" t="s">
        <v>21</v>
      </c>
      <c r="F17" s="13" t="s">
        <v>17</v>
      </c>
      <c r="G17" s="9" t="s">
        <v>29</v>
      </c>
      <c r="H17" s="10">
        <f t="shared" si="1"/>
        <v>398404.9</v>
      </c>
      <c r="I17" s="10">
        <v>221354.7</v>
      </c>
      <c r="J17" s="10">
        <v>177050.2</v>
      </c>
      <c r="K17" s="10">
        <f t="shared" si="2"/>
        <v>382698.19999999995</v>
      </c>
      <c r="L17" s="10">
        <v>221179.9</v>
      </c>
      <c r="M17" s="10">
        <v>161518.3</v>
      </c>
      <c r="N17" s="10">
        <f t="shared" si="3"/>
        <v>96.0576037091913</v>
      </c>
    </row>
    <row r="18" spans="1:14" ht="75.75" customHeight="1">
      <c r="A18" s="8" t="s">
        <v>38</v>
      </c>
      <c r="B18" s="21" t="s">
        <v>63</v>
      </c>
      <c r="C18" s="17" t="s">
        <v>6</v>
      </c>
      <c r="D18" s="17" t="s">
        <v>30</v>
      </c>
      <c r="E18" s="9" t="s">
        <v>34</v>
      </c>
      <c r="F18" s="9" t="s">
        <v>17</v>
      </c>
      <c r="G18" s="9" t="s">
        <v>29</v>
      </c>
      <c r="H18" s="10">
        <f t="shared" si="1"/>
        <v>234746.8</v>
      </c>
      <c r="I18" s="10">
        <v>65045.9</v>
      </c>
      <c r="J18" s="10">
        <v>169700.9</v>
      </c>
      <c r="K18" s="10">
        <f t="shared" si="2"/>
        <v>186805.9</v>
      </c>
      <c r="L18" s="10">
        <v>20261.1</v>
      </c>
      <c r="M18" s="10">
        <v>166544.8</v>
      </c>
      <c r="N18" s="10">
        <f t="shared" si="3"/>
        <v>79.57761298556572</v>
      </c>
    </row>
    <row r="19" spans="1:14" ht="78" customHeight="1">
      <c r="A19" s="8" t="s">
        <v>39</v>
      </c>
      <c r="B19" s="21" t="s">
        <v>64</v>
      </c>
      <c r="C19" s="17" t="s">
        <v>30</v>
      </c>
      <c r="D19" s="17" t="s">
        <v>31</v>
      </c>
      <c r="E19" s="9" t="s">
        <v>32</v>
      </c>
      <c r="F19" s="9" t="s">
        <v>17</v>
      </c>
      <c r="G19" s="9" t="s">
        <v>29</v>
      </c>
      <c r="H19" s="10">
        <f aca="true" t="shared" si="4" ref="H19:H58">I19+J19</f>
        <v>305705.5</v>
      </c>
      <c r="I19" s="10">
        <v>73337</v>
      </c>
      <c r="J19" s="10">
        <v>232368.5</v>
      </c>
      <c r="K19" s="10">
        <f aca="true" t="shared" si="5" ref="K19:K58">L19+M19</f>
        <v>302304.7</v>
      </c>
      <c r="L19" s="10">
        <v>70289.1</v>
      </c>
      <c r="M19" s="10">
        <v>232015.6</v>
      </c>
      <c r="N19" s="10">
        <f aca="true" t="shared" si="6" ref="N19:N59">K19*100/H19</f>
        <v>98.887556815301</v>
      </c>
    </row>
    <row r="20" spans="1:14" ht="75.75" customHeight="1" hidden="1">
      <c r="A20" s="8" t="s">
        <v>91</v>
      </c>
      <c r="B20" s="21" t="s">
        <v>103</v>
      </c>
      <c r="C20" s="17" t="s">
        <v>30</v>
      </c>
      <c r="D20" s="17" t="s">
        <v>30</v>
      </c>
      <c r="E20" s="9" t="s">
        <v>119</v>
      </c>
      <c r="F20" s="9" t="s">
        <v>17</v>
      </c>
      <c r="G20" s="9" t="s">
        <v>29</v>
      </c>
      <c r="H20" s="10">
        <f t="shared" si="4"/>
        <v>0</v>
      </c>
      <c r="I20" s="10"/>
      <c r="J20" s="10"/>
      <c r="K20" s="10">
        <f t="shared" si="5"/>
        <v>0</v>
      </c>
      <c r="L20" s="10"/>
      <c r="M20" s="10"/>
      <c r="N20" s="10" t="e">
        <f t="shared" si="6"/>
        <v>#DIV/0!</v>
      </c>
    </row>
    <row r="21" spans="1:14" ht="46.5" customHeight="1" hidden="1">
      <c r="A21" s="13" t="s">
        <v>104</v>
      </c>
      <c r="B21" s="21" t="s">
        <v>22</v>
      </c>
      <c r="C21" s="17" t="s">
        <v>13</v>
      </c>
      <c r="D21" s="17" t="s">
        <v>13</v>
      </c>
      <c r="E21" s="9" t="s">
        <v>119</v>
      </c>
      <c r="F21" s="9" t="s">
        <v>17</v>
      </c>
      <c r="G21" s="9" t="s">
        <v>29</v>
      </c>
      <c r="H21" s="10">
        <f t="shared" si="4"/>
        <v>0</v>
      </c>
      <c r="I21" s="10"/>
      <c r="J21" s="10"/>
      <c r="K21" s="10">
        <f t="shared" si="5"/>
        <v>0</v>
      </c>
      <c r="L21" s="10"/>
      <c r="M21" s="10"/>
      <c r="N21" s="10" t="e">
        <f t="shared" si="6"/>
        <v>#DIV/0!</v>
      </c>
    </row>
    <row r="22" spans="1:14" ht="57.75" customHeight="1" hidden="1">
      <c r="A22" s="13" t="s">
        <v>118</v>
      </c>
      <c r="B22" s="22" t="s">
        <v>99</v>
      </c>
      <c r="C22" s="17" t="s">
        <v>13</v>
      </c>
      <c r="D22" s="17" t="s">
        <v>13</v>
      </c>
      <c r="E22" s="9" t="s">
        <v>72</v>
      </c>
      <c r="F22" s="9" t="s">
        <v>15</v>
      </c>
      <c r="G22" s="9" t="s">
        <v>29</v>
      </c>
      <c r="H22" s="10">
        <f t="shared" si="4"/>
        <v>0</v>
      </c>
      <c r="I22" s="10"/>
      <c r="J22" s="10"/>
      <c r="K22" s="10">
        <f t="shared" si="5"/>
        <v>0</v>
      </c>
      <c r="L22" s="10"/>
      <c r="M22" s="10"/>
      <c r="N22" s="10" t="e">
        <f t="shared" si="6"/>
        <v>#DIV/0!</v>
      </c>
    </row>
    <row r="23" spans="1:14" ht="30" customHeight="1" hidden="1">
      <c r="A23" s="13" t="s">
        <v>117</v>
      </c>
      <c r="B23" s="22" t="s">
        <v>100</v>
      </c>
      <c r="C23" s="17" t="s">
        <v>13</v>
      </c>
      <c r="D23" s="17" t="s">
        <v>13</v>
      </c>
      <c r="E23" s="9" t="s">
        <v>116</v>
      </c>
      <c r="F23" s="9" t="s">
        <v>66</v>
      </c>
      <c r="G23" s="9" t="s">
        <v>29</v>
      </c>
      <c r="H23" s="10">
        <f t="shared" si="4"/>
        <v>0</v>
      </c>
      <c r="I23" s="10"/>
      <c r="J23" s="10"/>
      <c r="K23" s="10">
        <f t="shared" si="5"/>
        <v>0</v>
      </c>
      <c r="L23" s="10"/>
      <c r="M23" s="10"/>
      <c r="N23" s="10" t="e">
        <f t="shared" si="6"/>
        <v>#DIV/0!</v>
      </c>
    </row>
    <row r="24" spans="1:14" ht="39" customHeight="1" hidden="1">
      <c r="A24" s="13" t="s">
        <v>105</v>
      </c>
      <c r="B24" s="22" t="s">
        <v>134</v>
      </c>
      <c r="C24" s="17" t="s">
        <v>23</v>
      </c>
      <c r="D24" s="17" t="s">
        <v>7</v>
      </c>
      <c r="E24" s="9" t="s">
        <v>119</v>
      </c>
      <c r="F24" s="9" t="s">
        <v>17</v>
      </c>
      <c r="G24" s="9" t="s">
        <v>29</v>
      </c>
      <c r="H24" s="10">
        <f t="shared" si="4"/>
        <v>0</v>
      </c>
      <c r="I24" s="10"/>
      <c r="J24" s="10"/>
      <c r="K24" s="10">
        <f t="shared" si="5"/>
        <v>0</v>
      </c>
      <c r="L24" s="10"/>
      <c r="M24" s="10"/>
      <c r="N24" s="10" t="e">
        <f t="shared" si="6"/>
        <v>#DIV/0!</v>
      </c>
    </row>
    <row r="25" spans="1:14" ht="59.25" customHeight="1" hidden="1">
      <c r="A25" s="13" t="s">
        <v>120</v>
      </c>
      <c r="B25" s="21" t="s">
        <v>99</v>
      </c>
      <c r="C25" s="17" t="s">
        <v>23</v>
      </c>
      <c r="D25" s="17" t="s">
        <v>7</v>
      </c>
      <c r="E25" s="9" t="s">
        <v>71</v>
      </c>
      <c r="F25" s="9" t="s">
        <v>15</v>
      </c>
      <c r="G25" s="9" t="s">
        <v>29</v>
      </c>
      <c r="H25" s="10">
        <f t="shared" si="4"/>
        <v>0</v>
      </c>
      <c r="I25" s="10"/>
      <c r="J25" s="10"/>
      <c r="K25" s="10">
        <f t="shared" si="5"/>
        <v>0</v>
      </c>
      <c r="L25" s="10"/>
      <c r="M25" s="10"/>
      <c r="N25" s="10" t="e">
        <f t="shared" si="6"/>
        <v>#DIV/0!</v>
      </c>
    </row>
    <row r="26" spans="1:14" ht="37.5" hidden="1">
      <c r="A26" s="13" t="s">
        <v>121</v>
      </c>
      <c r="B26" s="21" t="s">
        <v>135</v>
      </c>
      <c r="C26" s="17" t="s">
        <v>23</v>
      </c>
      <c r="D26" s="17" t="s">
        <v>7</v>
      </c>
      <c r="E26" s="9" t="s">
        <v>102</v>
      </c>
      <c r="F26" s="9" t="s">
        <v>66</v>
      </c>
      <c r="G26" s="9" t="s">
        <v>29</v>
      </c>
      <c r="H26" s="10">
        <f t="shared" si="4"/>
        <v>0</v>
      </c>
      <c r="I26" s="10"/>
      <c r="J26" s="10"/>
      <c r="K26" s="10">
        <f t="shared" si="5"/>
        <v>0</v>
      </c>
      <c r="L26" s="10"/>
      <c r="M26" s="10"/>
      <c r="N26" s="10" t="e">
        <f t="shared" si="6"/>
        <v>#DIV/0!</v>
      </c>
    </row>
    <row r="27" spans="1:14" ht="37.5" hidden="1">
      <c r="A27" s="13" t="s">
        <v>122</v>
      </c>
      <c r="B27" s="21" t="s">
        <v>136</v>
      </c>
      <c r="C27" s="17" t="s">
        <v>23</v>
      </c>
      <c r="D27" s="17" t="s">
        <v>7</v>
      </c>
      <c r="E27" s="9" t="s">
        <v>70</v>
      </c>
      <c r="F27" s="9" t="s">
        <v>43</v>
      </c>
      <c r="G27" s="9" t="s">
        <v>29</v>
      </c>
      <c r="H27" s="10">
        <f t="shared" si="4"/>
        <v>0</v>
      </c>
      <c r="I27" s="10"/>
      <c r="J27" s="10"/>
      <c r="K27" s="10">
        <f t="shared" si="5"/>
        <v>0</v>
      </c>
      <c r="L27" s="10"/>
      <c r="M27" s="10"/>
      <c r="N27" s="10" t="e">
        <f t="shared" si="6"/>
        <v>#DIV/0!</v>
      </c>
    </row>
    <row r="28" spans="1:14" ht="48.75" customHeight="1" hidden="1">
      <c r="A28" s="13" t="s">
        <v>123</v>
      </c>
      <c r="B28" s="21" t="s">
        <v>137</v>
      </c>
      <c r="C28" s="17" t="s">
        <v>23</v>
      </c>
      <c r="D28" s="17" t="s">
        <v>7</v>
      </c>
      <c r="E28" s="9" t="s">
        <v>116</v>
      </c>
      <c r="F28" s="9" t="s">
        <v>66</v>
      </c>
      <c r="G28" s="9" t="s">
        <v>29</v>
      </c>
      <c r="H28" s="10">
        <f t="shared" si="4"/>
        <v>0</v>
      </c>
      <c r="I28" s="10"/>
      <c r="J28" s="10"/>
      <c r="K28" s="10">
        <f t="shared" si="5"/>
        <v>0</v>
      </c>
      <c r="L28" s="10"/>
      <c r="M28" s="10"/>
      <c r="N28" s="10" t="e">
        <f t="shared" si="6"/>
        <v>#DIV/0!</v>
      </c>
    </row>
    <row r="29" spans="1:14" ht="48.75" customHeight="1" hidden="1">
      <c r="A29" s="13" t="s">
        <v>106</v>
      </c>
      <c r="B29" s="21" t="s">
        <v>140</v>
      </c>
      <c r="C29" s="17" t="s">
        <v>24</v>
      </c>
      <c r="D29" s="17" t="s">
        <v>7</v>
      </c>
      <c r="E29" s="9" t="s">
        <v>119</v>
      </c>
      <c r="F29" s="9" t="s">
        <v>17</v>
      </c>
      <c r="G29" s="9" t="s">
        <v>17</v>
      </c>
      <c r="H29" s="10">
        <f t="shared" si="4"/>
        <v>0</v>
      </c>
      <c r="I29" s="10"/>
      <c r="J29" s="10"/>
      <c r="K29" s="10">
        <f t="shared" si="5"/>
        <v>0</v>
      </c>
      <c r="L29" s="10"/>
      <c r="M29" s="10"/>
      <c r="N29" s="10" t="e">
        <f t="shared" si="6"/>
        <v>#DIV/0!</v>
      </c>
    </row>
    <row r="30" spans="1:14" ht="56.25" hidden="1">
      <c r="A30" s="28" t="s">
        <v>138</v>
      </c>
      <c r="B30" s="23" t="s">
        <v>141</v>
      </c>
      <c r="C30" s="16" t="s">
        <v>24</v>
      </c>
      <c r="D30" s="16" t="s">
        <v>7</v>
      </c>
      <c r="E30" s="11" t="s">
        <v>77</v>
      </c>
      <c r="F30" s="11" t="s">
        <v>15</v>
      </c>
      <c r="G30" s="11" t="s">
        <v>29</v>
      </c>
      <c r="H30" s="10">
        <f t="shared" si="4"/>
        <v>0</v>
      </c>
      <c r="I30" s="12"/>
      <c r="J30" s="12"/>
      <c r="K30" s="10">
        <f t="shared" si="5"/>
        <v>0</v>
      </c>
      <c r="L30" s="10"/>
      <c r="M30" s="10"/>
      <c r="N30" s="10" t="e">
        <f t="shared" si="6"/>
        <v>#DIV/0!</v>
      </c>
    </row>
    <row r="31" spans="1:14" ht="37.5" hidden="1">
      <c r="A31" s="28" t="s">
        <v>139</v>
      </c>
      <c r="B31" s="23" t="s">
        <v>100</v>
      </c>
      <c r="C31" s="16" t="s">
        <v>24</v>
      </c>
      <c r="D31" s="16" t="s">
        <v>7</v>
      </c>
      <c r="E31" s="11" t="s">
        <v>77</v>
      </c>
      <c r="F31" s="11" t="s">
        <v>66</v>
      </c>
      <c r="G31" s="11" t="s">
        <v>29</v>
      </c>
      <c r="H31" s="10">
        <f t="shared" si="4"/>
        <v>0</v>
      </c>
      <c r="I31" s="12"/>
      <c r="J31" s="12"/>
      <c r="K31" s="10">
        <f t="shared" si="5"/>
        <v>0</v>
      </c>
      <c r="L31" s="10"/>
      <c r="M31" s="10"/>
      <c r="N31" s="10" t="e">
        <f t="shared" si="6"/>
        <v>#DIV/0!</v>
      </c>
    </row>
    <row r="32" spans="1:14" ht="147.75" customHeight="1" hidden="1">
      <c r="A32" s="13" t="s">
        <v>142</v>
      </c>
      <c r="B32" s="14" t="s">
        <v>143</v>
      </c>
      <c r="C32" s="16" t="s">
        <v>24</v>
      </c>
      <c r="D32" s="16" t="s">
        <v>7</v>
      </c>
      <c r="E32" s="11" t="s">
        <v>144</v>
      </c>
      <c r="F32" s="11" t="s">
        <v>66</v>
      </c>
      <c r="G32" s="11" t="s">
        <v>29</v>
      </c>
      <c r="H32" s="10">
        <f t="shared" si="4"/>
        <v>0</v>
      </c>
      <c r="I32" s="12"/>
      <c r="J32" s="12"/>
      <c r="K32" s="10">
        <f t="shared" si="5"/>
        <v>0</v>
      </c>
      <c r="L32" s="10"/>
      <c r="M32" s="10"/>
      <c r="N32" s="10" t="e">
        <f t="shared" si="6"/>
        <v>#DIV/0!</v>
      </c>
    </row>
    <row r="33" spans="1:14" ht="37.5" hidden="1">
      <c r="A33" s="13" t="s">
        <v>155</v>
      </c>
      <c r="B33" s="18" t="s">
        <v>145</v>
      </c>
      <c r="C33" s="9" t="s">
        <v>24</v>
      </c>
      <c r="D33" s="13" t="s">
        <v>10</v>
      </c>
      <c r="E33" s="9" t="s">
        <v>146</v>
      </c>
      <c r="F33" s="9" t="s">
        <v>17</v>
      </c>
      <c r="G33" s="9" t="s">
        <v>17</v>
      </c>
      <c r="H33" s="10">
        <f t="shared" si="4"/>
        <v>0</v>
      </c>
      <c r="I33" s="10"/>
      <c r="J33" s="10"/>
      <c r="K33" s="10">
        <f t="shared" si="5"/>
        <v>0</v>
      </c>
      <c r="L33" s="10"/>
      <c r="M33" s="10"/>
      <c r="N33" s="10" t="e">
        <f t="shared" si="6"/>
        <v>#DIV/0!</v>
      </c>
    </row>
    <row r="34" spans="1:14" ht="60" customHeight="1" hidden="1">
      <c r="A34" s="13" t="s">
        <v>156</v>
      </c>
      <c r="B34" s="21" t="s">
        <v>147</v>
      </c>
      <c r="C34" s="17" t="s">
        <v>24</v>
      </c>
      <c r="D34" s="17" t="s">
        <v>10</v>
      </c>
      <c r="E34" s="9" t="s">
        <v>150</v>
      </c>
      <c r="F34" s="9" t="s">
        <v>66</v>
      </c>
      <c r="G34" s="9" t="s">
        <v>29</v>
      </c>
      <c r="H34" s="10">
        <f t="shared" si="4"/>
        <v>0</v>
      </c>
      <c r="I34" s="10"/>
      <c r="J34" s="10"/>
      <c r="K34" s="10">
        <f t="shared" si="5"/>
        <v>0</v>
      </c>
      <c r="L34" s="10"/>
      <c r="M34" s="10"/>
      <c r="N34" s="10" t="e">
        <f t="shared" si="6"/>
        <v>#DIV/0!</v>
      </c>
    </row>
    <row r="35" spans="1:14" ht="56.25" hidden="1">
      <c r="A35" s="13" t="s">
        <v>157</v>
      </c>
      <c r="B35" s="21" t="s">
        <v>148</v>
      </c>
      <c r="C35" s="17" t="s">
        <v>24</v>
      </c>
      <c r="D35" s="17" t="s">
        <v>10</v>
      </c>
      <c r="E35" s="9" t="s">
        <v>151</v>
      </c>
      <c r="F35" s="9" t="s">
        <v>66</v>
      </c>
      <c r="G35" s="9" t="s">
        <v>29</v>
      </c>
      <c r="H35" s="10">
        <f t="shared" si="4"/>
        <v>0</v>
      </c>
      <c r="I35" s="10"/>
      <c r="J35" s="10"/>
      <c r="K35" s="10">
        <f t="shared" si="5"/>
        <v>0</v>
      </c>
      <c r="L35" s="10"/>
      <c r="M35" s="10"/>
      <c r="N35" s="10" t="e">
        <f t="shared" si="6"/>
        <v>#DIV/0!</v>
      </c>
    </row>
    <row r="36" spans="1:14" ht="119.25" customHeight="1" hidden="1">
      <c r="A36" s="13" t="s">
        <v>158</v>
      </c>
      <c r="B36" s="21" t="s">
        <v>149</v>
      </c>
      <c r="C36" s="17" t="s">
        <v>24</v>
      </c>
      <c r="D36" s="17" t="s">
        <v>10</v>
      </c>
      <c r="E36" s="9" t="s">
        <v>152</v>
      </c>
      <c r="F36" s="9" t="s">
        <v>66</v>
      </c>
      <c r="G36" s="9" t="s">
        <v>29</v>
      </c>
      <c r="H36" s="10">
        <f t="shared" si="4"/>
        <v>0</v>
      </c>
      <c r="I36" s="10"/>
      <c r="J36" s="10"/>
      <c r="K36" s="10">
        <f t="shared" si="5"/>
        <v>0</v>
      </c>
      <c r="L36" s="10"/>
      <c r="M36" s="10"/>
      <c r="N36" s="10" t="e">
        <f t="shared" si="6"/>
        <v>#DIV/0!</v>
      </c>
    </row>
    <row r="37" spans="1:14" ht="114" customHeight="1" hidden="1">
      <c r="A37" s="13" t="s">
        <v>159</v>
      </c>
      <c r="B37" s="19" t="s">
        <v>153</v>
      </c>
      <c r="C37" s="17" t="s">
        <v>24</v>
      </c>
      <c r="D37" s="17" t="s">
        <v>10</v>
      </c>
      <c r="E37" s="9" t="s">
        <v>154</v>
      </c>
      <c r="F37" s="9" t="s">
        <v>66</v>
      </c>
      <c r="G37" s="9" t="s">
        <v>29</v>
      </c>
      <c r="H37" s="10">
        <f t="shared" si="4"/>
        <v>0</v>
      </c>
      <c r="I37" s="10"/>
      <c r="J37" s="10"/>
      <c r="K37" s="10">
        <f t="shared" si="5"/>
        <v>0</v>
      </c>
      <c r="L37" s="10"/>
      <c r="M37" s="10"/>
      <c r="N37" s="10" t="e">
        <f t="shared" si="6"/>
        <v>#DIV/0!</v>
      </c>
    </row>
    <row r="38" spans="1:14" ht="63" customHeight="1" hidden="1">
      <c r="A38" s="13" t="s">
        <v>92</v>
      </c>
      <c r="B38" s="21" t="s">
        <v>107</v>
      </c>
      <c r="C38" s="17" t="s">
        <v>30</v>
      </c>
      <c r="D38" s="17" t="s">
        <v>30</v>
      </c>
      <c r="E38" s="9" t="s">
        <v>108</v>
      </c>
      <c r="F38" s="9" t="s">
        <v>17</v>
      </c>
      <c r="G38" s="9" t="s">
        <v>29</v>
      </c>
      <c r="H38" s="10">
        <f t="shared" si="4"/>
        <v>0</v>
      </c>
      <c r="I38" s="10"/>
      <c r="J38" s="10"/>
      <c r="K38" s="10">
        <f t="shared" si="5"/>
        <v>0</v>
      </c>
      <c r="L38" s="10"/>
      <c r="M38" s="10"/>
      <c r="N38" s="10" t="e">
        <f t="shared" si="6"/>
        <v>#DIV/0!</v>
      </c>
    </row>
    <row r="39" spans="1:14" ht="37.5" hidden="1">
      <c r="A39" s="13" t="s">
        <v>109</v>
      </c>
      <c r="B39" s="21" t="s">
        <v>65</v>
      </c>
      <c r="C39" s="17" t="s">
        <v>23</v>
      </c>
      <c r="D39" s="17" t="s">
        <v>7</v>
      </c>
      <c r="E39" s="9" t="s">
        <v>69</v>
      </c>
      <c r="F39" s="9" t="s">
        <v>66</v>
      </c>
      <c r="G39" s="9" t="s">
        <v>29</v>
      </c>
      <c r="H39" s="10">
        <f t="shared" si="4"/>
        <v>0</v>
      </c>
      <c r="I39" s="10"/>
      <c r="J39" s="10"/>
      <c r="K39" s="10">
        <f t="shared" si="5"/>
        <v>0</v>
      </c>
      <c r="L39" s="10"/>
      <c r="M39" s="10"/>
      <c r="N39" s="10" t="e">
        <f t="shared" si="6"/>
        <v>#DIV/0!</v>
      </c>
    </row>
    <row r="40" spans="1:14" ht="37.5" hidden="1">
      <c r="A40" s="13" t="s">
        <v>110</v>
      </c>
      <c r="B40" s="21" t="s">
        <v>67</v>
      </c>
      <c r="C40" s="17" t="s">
        <v>23</v>
      </c>
      <c r="D40" s="17" t="s">
        <v>7</v>
      </c>
      <c r="E40" s="9" t="s">
        <v>68</v>
      </c>
      <c r="F40" s="9" t="s">
        <v>43</v>
      </c>
      <c r="G40" s="9" t="s">
        <v>29</v>
      </c>
      <c r="H40" s="10">
        <f t="shared" si="4"/>
        <v>0</v>
      </c>
      <c r="I40" s="10"/>
      <c r="J40" s="10"/>
      <c r="K40" s="10">
        <f t="shared" si="5"/>
        <v>0</v>
      </c>
      <c r="L40" s="10"/>
      <c r="M40" s="10"/>
      <c r="N40" s="10" t="e">
        <f t="shared" si="6"/>
        <v>#DIV/0!</v>
      </c>
    </row>
    <row r="41" spans="1:14" ht="18.75" hidden="1">
      <c r="A41" s="13" t="s">
        <v>111</v>
      </c>
      <c r="B41" s="21" t="s">
        <v>94</v>
      </c>
      <c r="C41" s="17" t="s">
        <v>23</v>
      </c>
      <c r="D41" s="17" t="s">
        <v>7</v>
      </c>
      <c r="E41" s="9" t="s">
        <v>95</v>
      </c>
      <c r="F41" s="9" t="s">
        <v>66</v>
      </c>
      <c r="G41" s="9" t="s">
        <v>29</v>
      </c>
      <c r="H41" s="10">
        <f t="shared" si="4"/>
        <v>0</v>
      </c>
      <c r="I41" s="10"/>
      <c r="J41" s="10"/>
      <c r="K41" s="10">
        <f t="shared" si="5"/>
        <v>0</v>
      </c>
      <c r="L41" s="10"/>
      <c r="M41" s="10"/>
      <c r="N41" s="10" t="e">
        <f t="shared" si="6"/>
        <v>#DIV/0!</v>
      </c>
    </row>
    <row r="42" spans="1:14" ht="32.25" customHeight="1" hidden="1">
      <c r="A42" s="13" t="s">
        <v>112</v>
      </c>
      <c r="B42" s="21" t="s">
        <v>73</v>
      </c>
      <c r="C42" s="9" t="s">
        <v>23</v>
      </c>
      <c r="D42" s="9" t="s">
        <v>7</v>
      </c>
      <c r="E42" s="9" t="s">
        <v>74</v>
      </c>
      <c r="F42" s="9" t="s">
        <v>66</v>
      </c>
      <c r="G42" s="9" t="s">
        <v>29</v>
      </c>
      <c r="H42" s="10">
        <f t="shared" si="4"/>
        <v>0</v>
      </c>
      <c r="I42" s="10"/>
      <c r="J42" s="10"/>
      <c r="K42" s="10">
        <f t="shared" si="5"/>
        <v>0</v>
      </c>
      <c r="L42" s="10"/>
      <c r="M42" s="10"/>
      <c r="N42" s="10" t="e">
        <f t="shared" si="6"/>
        <v>#DIV/0!</v>
      </c>
    </row>
    <row r="43" spans="1:14" ht="32.25" customHeight="1" hidden="1">
      <c r="A43" s="13" t="s">
        <v>113</v>
      </c>
      <c r="B43" s="21" t="s">
        <v>75</v>
      </c>
      <c r="C43" s="9" t="s">
        <v>23</v>
      </c>
      <c r="D43" s="9" t="s">
        <v>7</v>
      </c>
      <c r="E43" s="9" t="s">
        <v>76</v>
      </c>
      <c r="F43" s="9" t="s">
        <v>17</v>
      </c>
      <c r="G43" s="9" t="s">
        <v>29</v>
      </c>
      <c r="H43" s="10">
        <f t="shared" si="4"/>
        <v>0</v>
      </c>
      <c r="I43" s="10"/>
      <c r="J43" s="10"/>
      <c r="K43" s="10">
        <f t="shared" si="5"/>
        <v>0</v>
      </c>
      <c r="L43" s="10"/>
      <c r="M43" s="10"/>
      <c r="N43" s="10" t="e">
        <f t="shared" si="6"/>
        <v>#DIV/0!</v>
      </c>
    </row>
    <row r="44" spans="1:14" ht="32.25" customHeight="1" hidden="1">
      <c r="A44" s="13" t="s">
        <v>124</v>
      </c>
      <c r="B44" s="21" t="s">
        <v>126</v>
      </c>
      <c r="C44" s="9" t="s">
        <v>23</v>
      </c>
      <c r="D44" s="9" t="s">
        <v>7</v>
      </c>
      <c r="E44" s="9" t="s">
        <v>76</v>
      </c>
      <c r="F44" s="9" t="s">
        <v>129</v>
      </c>
      <c r="G44" s="9" t="s">
        <v>29</v>
      </c>
      <c r="H44" s="10">
        <f t="shared" si="4"/>
        <v>0</v>
      </c>
      <c r="I44" s="10"/>
      <c r="J44" s="10"/>
      <c r="K44" s="10">
        <f t="shared" si="5"/>
        <v>0</v>
      </c>
      <c r="L44" s="10"/>
      <c r="M44" s="10"/>
      <c r="N44" s="10" t="e">
        <f t="shared" si="6"/>
        <v>#DIV/0!</v>
      </c>
    </row>
    <row r="45" spans="1:14" ht="32.25" customHeight="1" hidden="1">
      <c r="A45" s="13" t="s">
        <v>125</v>
      </c>
      <c r="B45" s="21" t="s">
        <v>99</v>
      </c>
      <c r="C45" s="9" t="s">
        <v>23</v>
      </c>
      <c r="D45" s="9" t="s">
        <v>7</v>
      </c>
      <c r="E45" s="9" t="s">
        <v>76</v>
      </c>
      <c r="F45" s="9" t="s">
        <v>15</v>
      </c>
      <c r="G45" s="9" t="s">
        <v>29</v>
      </c>
      <c r="H45" s="10">
        <f t="shared" si="4"/>
        <v>0</v>
      </c>
      <c r="I45" s="10"/>
      <c r="J45" s="10"/>
      <c r="K45" s="10">
        <f t="shared" si="5"/>
        <v>0</v>
      </c>
      <c r="L45" s="10"/>
      <c r="M45" s="10"/>
      <c r="N45" s="10" t="e">
        <f t="shared" si="6"/>
        <v>#DIV/0!</v>
      </c>
    </row>
    <row r="46" spans="1:14" ht="32.25" customHeight="1" hidden="1">
      <c r="A46" s="13" t="s">
        <v>127</v>
      </c>
      <c r="B46" s="21" t="s">
        <v>128</v>
      </c>
      <c r="C46" s="9" t="s">
        <v>23</v>
      </c>
      <c r="D46" s="9" t="s">
        <v>7</v>
      </c>
      <c r="E46" s="9" t="s">
        <v>76</v>
      </c>
      <c r="F46" s="9" t="s">
        <v>47</v>
      </c>
      <c r="G46" s="9" t="s">
        <v>29</v>
      </c>
      <c r="H46" s="10">
        <f t="shared" si="4"/>
        <v>0</v>
      </c>
      <c r="I46" s="10"/>
      <c r="J46" s="10"/>
      <c r="K46" s="10">
        <f t="shared" si="5"/>
        <v>0</v>
      </c>
      <c r="L46" s="10"/>
      <c r="M46" s="10"/>
      <c r="N46" s="10" t="e">
        <f t="shared" si="6"/>
        <v>#DIV/0!</v>
      </c>
    </row>
    <row r="47" spans="1:14" ht="37.5" hidden="1">
      <c r="A47" s="13" t="s">
        <v>114</v>
      </c>
      <c r="B47" s="21" t="s">
        <v>78</v>
      </c>
      <c r="C47" s="17" t="s">
        <v>24</v>
      </c>
      <c r="D47" s="17" t="s">
        <v>7</v>
      </c>
      <c r="E47" s="9" t="s">
        <v>79</v>
      </c>
      <c r="F47" s="9" t="s">
        <v>66</v>
      </c>
      <c r="G47" s="9" t="s">
        <v>29</v>
      </c>
      <c r="H47" s="10">
        <f t="shared" si="4"/>
        <v>0</v>
      </c>
      <c r="I47" s="10"/>
      <c r="J47" s="10"/>
      <c r="K47" s="10">
        <f t="shared" si="5"/>
        <v>0</v>
      </c>
      <c r="L47" s="10"/>
      <c r="M47" s="10"/>
      <c r="N47" s="10" t="e">
        <f t="shared" si="6"/>
        <v>#DIV/0!</v>
      </c>
    </row>
    <row r="48" spans="1:14" ht="59.25" customHeight="1">
      <c r="A48" s="13" t="s">
        <v>40</v>
      </c>
      <c r="B48" s="21" t="s">
        <v>25</v>
      </c>
      <c r="C48" s="17" t="s">
        <v>23</v>
      </c>
      <c r="D48" s="17" t="s">
        <v>7</v>
      </c>
      <c r="E48" s="9" t="s">
        <v>93</v>
      </c>
      <c r="F48" s="9" t="s">
        <v>66</v>
      </c>
      <c r="G48" s="9" t="s">
        <v>29</v>
      </c>
      <c r="H48" s="10">
        <f t="shared" si="4"/>
        <v>549.7</v>
      </c>
      <c r="I48" s="10">
        <v>0</v>
      </c>
      <c r="J48" s="10">
        <v>549.7</v>
      </c>
      <c r="K48" s="10">
        <f t="shared" si="5"/>
        <v>549.6</v>
      </c>
      <c r="L48" s="10">
        <v>0</v>
      </c>
      <c r="M48" s="10">
        <v>549.6</v>
      </c>
      <c r="N48" s="10">
        <f t="shared" si="6"/>
        <v>99.98180825905038</v>
      </c>
    </row>
    <row r="49" spans="1:14" ht="69.75" customHeight="1">
      <c r="A49" s="13" t="s">
        <v>41</v>
      </c>
      <c r="B49" s="21" t="s">
        <v>26</v>
      </c>
      <c r="C49" s="17" t="s">
        <v>27</v>
      </c>
      <c r="D49" s="17" t="s">
        <v>9</v>
      </c>
      <c r="E49" s="9" t="s">
        <v>115</v>
      </c>
      <c r="F49" s="9" t="s">
        <v>17</v>
      </c>
      <c r="G49" s="9" t="s">
        <v>29</v>
      </c>
      <c r="H49" s="10">
        <f t="shared" si="4"/>
        <v>19151</v>
      </c>
      <c r="I49" s="10">
        <v>11892</v>
      </c>
      <c r="J49" s="10">
        <v>7259</v>
      </c>
      <c r="K49" s="10">
        <f t="shared" si="5"/>
        <v>19150.7</v>
      </c>
      <c r="L49" s="10">
        <v>11891.7</v>
      </c>
      <c r="M49" s="10">
        <v>7259</v>
      </c>
      <c r="N49" s="10">
        <f t="shared" si="6"/>
        <v>99.99843350216699</v>
      </c>
    </row>
    <row r="50" spans="1:14" ht="87.75" customHeight="1" hidden="1">
      <c r="A50" s="28" t="s">
        <v>96</v>
      </c>
      <c r="B50" s="23" t="s">
        <v>44</v>
      </c>
      <c r="C50" s="16" t="s">
        <v>27</v>
      </c>
      <c r="D50" s="16" t="s">
        <v>9</v>
      </c>
      <c r="E50" s="11" t="s">
        <v>28</v>
      </c>
      <c r="F50" s="11" t="s">
        <v>45</v>
      </c>
      <c r="G50" s="11" t="s">
        <v>29</v>
      </c>
      <c r="H50" s="10">
        <f t="shared" si="4"/>
        <v>0</v>
      </c>
      <c r="I50" s="12"/>
      <c r="J50" s="12"/>
      <c r="K50" s="10">
        <f t="shared" si="5"/>
        <v>0</v>
      </c>
      <c r="L50" s="10"/>
      <c r="M50" s="10"/>
      <c r="N50" s="10" t="e">
        <f t="shared" si="6"/>
        <v>#DIV/0!</v>
      </c>
    </row>
    <row r="51" spans="1:14" ht="67.5" customHeight="1" hidden="1">
      <c r="A51" s="28" t="s">
        <v>160</v>
      </c>
      <c r="B51" s="23" t="s">
        <v>163</v>
      </c>
      <c r="C51" s="16" t="s">
        <v>27</v>
      </c>
      <c r="D51" s="16" t="s">
        <v>9</v>
      </c>
      <c r="E51" s="11" t="s">
        <v>162</v>
      </c>
      <c r="F51" s="11" t="s">
        <v>45</v>
      </c>
      <c r="G51" s="11" t="s">
        <v>29</v>
      </c>
      <c r="H51" s="10">
        <f t="shared" si="4"/>
        <v>0</v>
      </c>
      <c r="I51" s="12"/>
      <c r="J51" s="12"/>
      <c r="K51" s="10">
        <f t="shared" si="5"/>
        <v>0</v>
      </c>
      <c r="L51" s="10"/>
      <c r="M51" s="10"/>
      <c r="N51" s="10" t="e">
        <f t="shared" si="6"/>
        <v>#DIV/0!</v>
      </c>
    </row>
    <row r="52" spans="1:14" ht="58.5" customHeight="1" hidden="1">
      <c r="A52" s="28" t="s">
        <v>161</v>
      </c>
      <c r="B52" s="23" t="s">
        <v>164</v>
      </c>
      <c r="C52" s="16" t="s">
        <v>27</v>
      </c>
      <c r="D52" s="16" t="s">
        <v>9</v>
      </c>
      <c r="E52" s="11" t="s">
        <v>165</v>
      </c>
      <c r="F52" s="11" t="s">
        <v>45</v>
      </c>
      <c r="G52" s="11" t="s">
        <v>29</v>
      </c>
      <c r="H52" s="10">
        <f t="shared" si="4"/>
        <v>0</v>
      </c>
      <c r="I52" s="12"/>
      <c r="J52" s="12"/>
      <c r="K52" s="10">
        <f t="shared" si="5"/>
        <v>0</v>
      </c>
      <c r="L52" s="10"/>
      <c r="M52" s="10"/>
      <c r="N52" s="10" t="e">
        <f t="shared" si="6"/>
        <v>#DIV/0!</v>
      </c>
    </row>
    <row r="53" spans="1:14" ht="47.25" customHeight="1" hidden="1">
      <c r="A53" s="13" t="s">
        <v>53</v>
      </c>
      <c r="B53" s="21" t="s">
        <v>56</v>
      </c>
      <c r="C53" s="9" t="s">
        <v>27</v>
      </c>
      <c r="D53" s="9" t="s">
        <v>9</v>
      </c>
      <c r="E53" s="9" t="s">
        <v>46</v>
      </c>
      <c r="F53" s="9" t="s">
        <v>45</v>
      </c>
      <c r="G53" s="9" t="s">
        <v>29</v>
      </c>
      <c r="H53" s="10">
        <f t="shared" si="4"/>
        <v>0</v>
      </c>
      <c r="I53" s="10"/>
      <c r="J53" s="10"/>
      <c r="K53" s="10">
        <f t="shared" si="5"/>
        <v>0</v>
      </c>
      <c r="L53" s="10"/>
      <c r="M53" s="10"/>
      <c r="N53" s="10" t="e">
        <f t="shared" si="6"/>
        <v>#DIV/0!</v>
      </c>
    </row>
    <row r="54" spans="1:14" ht="60" customHeight="1" hidden="1">
      <c r="A54" s="13" t="s">
        <v>132</v>
      </c>
      <c r="B54" s="20" t="s">
        <v>130</v>
      </c>
      <c r="C54" s="9" t="s">
        <v>27</v>
      </c>
      <c r="D54" s="9" t="s">
        <v>9</v>
      </c>
      <c r="E54" s="9" t="s">
        <v>131</v>
      </c>
      <c r="F54" s="9" t="s">
        <v>45</v>
      </c>
      <c r="G54" s="9" t="s">
        <v>29</v>
      </c>
      <c r="H54" s="10">
        <f t="shared" si="4"/>
        <v>0</v>
      </c>
      <c r="I54" s="10"/>
      <c r="J54" s="10"/>
      <c r="K54" s="10">
        <f t="shared" si="5"/>
        <v>0</v>
      </c>
      <c r="L54" s="10"/>
      <c r="M54" s="10"/>
      <c r="N54" s="10" t="e">
        <f t="shared" si="6"/>
        <v>#DIV/0!</v>
      </c>
    </row>
    <row r="55" spans="1:14" ht="93" customHeight="1">
      <c r="A55" s="13" t="s">
        <v>42</v>
      </c>
      <c r="B55" s="21" t="s">
        <v>81</v>
      </c>
      <c r="C55" s="9" t="s">
        <v>83</v>
      </c>
      <c r="D55" s="9" t="s">
        <v>11</v>
      </c>
      <c r="E55" s="9" t="s">
        <v>84</v>
      </c>
      <c r="F55" s="9" t="s">
        <v>17</v>
      </c>
      <c r="G55" s="9" t="s">
        <v>29</v>
      </c>
      <c r="H55" s="10">
        <f t="shared" si="4"/>
        <v>3000</v>
      </c>
      <c r="I55" s="10">
        <v>0</v>
      </c>
      <c r="J55" s="10">
        <v>3000</v>
      </c>
      <c r="K55" s="10">
        <f t="shared" si="5"/>
        <v>2967.1</v>
      </c>
      <c r="L55" s="10">
        <v>0</v>
      </c>
      <c r="M55" s="10">
        <v>2967.1</v>
      </c>
      <c r="N55" s="10">
        <f t="shared" si="6"/>
        <v>98.90333333333334</v>
      </c>
    </row>
    <row r="56" spans="1:14" ht="112.5" hidden="1">
      <c r="A56" s="13" t="s">
        <v>55</v>
      </c>
      <c r="B56" s="21" t="s">
        <v>82</v>
      </c>
      <c r="C56" s="9" t="s">
        <v>83</v>
      </c>
      <c r="D56" s="9" t="s">
        <v>11</v>
      </c>
      <c r="E56" s="9" t="s">
        <v>85</v>
      </c>
      <c r="F56" s="9" t="s">
        <v>15</v>
      </c>
      <c r="G56" s="9" t="s">
        <v>29</v>
      </c>
      <c r="H56" s="10">
        <f t="shared" si="4"/>
        <v>0</v>
      </c>
      <c r="I56" s="10"/>
      <c r="J56" s="10"/>
      <c r="K56" s="10">
        <f t="shared" si="5"/>
        <v>0</v>
      </c>
      <c r="L56" s="10"/>
      <c r="M56" s="10"/>
      <c r="N56" s="10" t="e">
        <f t="shared" si="6"/>
        <v>#DIV/0!</v>
      </c>
    </row>
    <row r="57" spans="1:14" ht="97.5" customHeight="1" hidden="1">
      <c r="A57" s="13" t="s">
        <v>97</v>
      </c>
      <c r="B57" s="21" t="s">
        <v>87</v>
      </c>
      <c r="C57" s="9" t="s">
        <v>83</v>
      </c>
      <c r="D57" s="9" t="s">
        <v>11</v>
      </c>
      <c r="E57" s="9" t="s">
        <v>86</v>
      </c>
      <c r="F57" s="9" t="s">
        <v>15</v>
      </c>
      <c r="G57" s="9" t="s">
        <v>29</v>
      </c>
      <c r="H57" s="10">
        <f t="shared" si="4"/>
        <v>0</v>
      </c>
      <c r="I57" s="10"/>
      <c r="J57" s="10"/>
      <c r="K57" s="10">
        <f t="shared" si="5"/>
        <v>0</v>
      </c>
      <c r="L57" s="10"/>
      <c r="M57" s="10"/>
      <c r="N57" s="10" t="e">
        <f t="shared" si="6"/>
        <v>#DIV/0!</v>
      </c>
    </row>
    <row r="58" spans="1:14" ht="74.25" customHeight="1">
      <c r="A58" s="13" t="s">
        <v>80</v>
      </c>
      <c r="B58" s="21" t="s">
        <v>88</v>
      </c>
      <c r="C58" s="9" t="s">
        <v>14</v>
      </c>
      <c r="D58" s="9" t="s">
        <v>7</v>
      </c>
      <c r="E58" s="9" t="s">
        <v>89</v>
      </c>
      <c r="F58" s="9" t="s">
        <v>90</v>
      </c>
      <c r="G58" s="9" t="s">
        <v>29</v>
      </c>
      <c r="H58" s="10">
        <f t="shared" si="4"/>
        <v>1753.1</v>
      </c>
      <c r="I58" s="10">
        <v>0</v>
      </c>
      <c r="J58" s="10">
        <v>1753.1</v>
      </c>
      <c r="K58" s="10">
        <f t="shared" si="5"/>
        <v>0</v>
      </c>
      <c r="L58" s="10">
        <v>0</v>
      </c>
      <c r="M58" s="10">
        <v>0</v>
      </c>
      <c r="N58" s="10">
        <f t="shared" si="6"/>
        <v>0</v>
      </c>
    </row>
    <row r="59" spans="1:14" ht="18.75">
      <c r="A59" s="15"/>
      <c r="B59" s="37" t="s">
        <v>33</v>
      </c>
      <c r="C59" s="9"/>
      <c r="D59" s="9"/>
      <c r="E59" s="9"/>
      <c r="F59" s="9"/>
      <c r="G59" s="9"/>
      <c r="H59" s="10">
        <f aca="true" t="shared" si="7" ref="H59:M59">SUM(H11:H58)</f>
        <v>1423591.4000000001</v>
      </c>
      <c r="I59" s="10">
        <f t="shared" si="7"/>
        <v>549003.4</v>
      </c>
      <c r="J59" s="10">
        <f t="shared" si="7"/>
        <v>874587.9999999999</v>
      </c>
      <c r="K59" s="10">
        <f t="shared" si="7"/>
        <v>1268857.6</v>
      </c>
      <c r="L59" s="10">
        <f t="shared" si="7"/>
        <v>441425.10000000003</v>
      </c>
      <c r="M59" s="10">
        <f t="shared" si="7"/>
        <v>827432.4999999999</v>
      </c>
      <c r="N59" s="10">
        <f t="shared" si="6"/>
        <v>89.13074355464637</v>
      </c>
    </row>
    <row r="60" spans="2:14" ht="12.75">
      <c r="B60" s="35"/>
      <c r="C60" s="35"/>
      <c r="D60" s="35"/>
      <c r="E60" s="35"/>
      <c r="F60" s="35"/>
      <c r="G60" s="36"/>
      <c r="H60" s="36">
        <f aca="true" t="shared" si="8" ref="H60:M60">H59-H10</f>
        <v>0</v>
      </c>
      <c r="I60" s="36">
        <f t="shared" si="8"/>
        <v>0</v>
      </c>
      <c r="J60" s="36">
        <f t="shared" si="8"/>
        <v>0</v>
      </c>
      <c r="K60" s="36">
        <f t="shared" si="8"/>
        <v>0</v>
      </c>
      <c r="L60" s="36">
        <f t="shared" si="8"/>
        <v>0</v>
      </c>
      <c r="M60" s="36">
        <f t="shared" si="8"/>
        <v>0</v>
      </c>
      <c r="N60" s="25"/>
    </row>
    <row r="61" spans="2:14" ht="12.75">
      <c r="B61" s="33"/>
      <c r="C61" s="33"/>
      <c r="D61" s="33"/>
      <c r="E61" s="33"/>
      <c r="F61" s="33"/>
      <c r="G61" s="34"/>
      <c r="H61" s="26"/>
      <c r="I61" s="26"/>
      <c r="J61" s="26"/>
      <c r="K61" s="26"/>
      <c r="L61" s="26"/>
      <c r="M61" s="26"/>
      <c r="N61" s="26"/>
    </row>
    <row r="62" spans="2:14" ht="12.75">
      <c r="B62" s="33"/>
      <c r="C62" s="33"/>
      <c r="D62" s="33"/>
      <c r="E62" s="33"/>
      <c r="F62" s="33"/>
      <c r="G62" s="33"/>
      <c r="H62" s="26"/>
      <c r="I62" s="26"/>
      <c r="J62" s="26"/>
      <c r="K62" s="26"/>
      <c r="L62" s="26"/>
      <c r="M62" s="26"/>
      <c r="N62" s="1"/>
    </row>
    <row r="63" spans="2:13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2:13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17">
    <mergeCell ref="M5:N5"/>
    <mergeCell ref="N6:N8"/>
    <mergeCell ref="A3:N3"/>
    <mergeCell ref="J1:N1"/>
    <mergeCell ref="A6:A8"/>
    <mergeCell ref="B6:B8"/>
    <mergeCell ref="C6:C8"/>
    <mergeCell ref="D6:D8"/>
    <mergeCell ref="E6:E8"/>
    <mergeCell ref="F6:F8"/>
    <mergeCell ref="G6:G8"/>
    <mergeCell ref="I7:J7"/>
    <mergeCell ref="H6:J6"/>
    <mergeCell ref="L7:M7"/>
    <mergeCell ref="K6:M6"/>
    <mergeCell ref="H7:H8"/>
    <mergeCell ref="K7:K8"/>
  </mergeCells>
  <printOptions/>
  <pageMargins left="0.6692913385826772" right="0.7874015748031497" top="0.7874015748031497" bottom="0.4330708661417323" header="0.15748031496062992" footer="0.2362204724409449"/>
  <pageSetup fitToHeight="6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IT</cp:lastModifiedBy>
  <cp:lastPrinted>2017-04-20T06:23:19Z</cp:lastPrinted>
  <dcterms:created xsi:type="dcterms:W3CDTF">2007-10-01T13:21:07Z</dcterms:created>
  <dcterms:modified xsi:type="dcterms:W3CDTF">2017-04-20T06:23:54Z</dcterms:modified>
  <cp:category/>
  <cp:version/>
  <cp:contentType/>
  <cp:contentStatus/>
</cp:coreProperties>
</file>