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'Лист1'!$A$1:$K$51</definedName>
  </definedNames>
  <calcPr fullCalcOnLoad="1"/>
</workbook>
</file>

<file path=xl/sharedStrings.xml><?xml version="1.0" encoding="utf-8"?>
<sst xmlns="http://schemas.openxmlformats.org/spreadsheetml/2006/main" count="55" uniqueCount="52">
  <si>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</si>
  <si>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</si>
  <si>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</si>
  <si>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</si>
  <si>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</si>
  <si>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</si>
  <si>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</si>
  <si>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</si>
  <si>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</si>
  <si>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</si>
  <si>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</si>
  <si>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</si>
  <si>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</si>
  <si>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</si>
  <si>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</si>
  <si>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</si>
  <si>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</si>
  <si>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</si>
  <si>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</si>
  <si>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</si>
  <si>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</si>
  <si>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</si>
  <si>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</si>
  <si>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</si>
  <si>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 2 к Заключению Контрольно-счетной</t>
  </si>
  <si>
    <t>2019 год</t>
  </si>
  <si>
    <t>Исполнение доходов за 2020 текущего года в сравнение с аналогичным периодом 2019 года</t>
  </si>
  <si>
    <t>2020 год</t>
  </si>
  <si>
    <t>Исполнено за 2020 год</t>
  </si>
  <si>
    <t xml:space="preserve">Исполнено за 2019 год </t>
  </si>
  <si>
    <t>Налог, взимаемый в связи с упрощенной системой налогообложения</t>
  </si>
  <si>
    <t>Единый налог на вмененный доход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</si>
  <si>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</si>
  <si>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</si>
  <si>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Доходы ,полученные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</si>
  <si>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,полученные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</si>
  <si>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</si>
  <si>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</si>
  <si>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</si>
  <si>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оказания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</si>
  <si>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</si>
  <si>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</si>
  <si>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продажи квартир, находящихся в собственности ггородских округов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</si>
  <si>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</si>
  <si>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</si>
  <si>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площади,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</si>
  <si>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</si>
  <si>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</si>
  <si>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</si>
  <si>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в бюджеты городских округов</t>
  </si>
  <si>
    <t>Доходы бюджетов городских округов от возврата бюджетными учреждениями остатков субсидий прошлых лет</t>
  </si>
  <si>
    <t>палаты по отчету об исполнении бюджета за 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</si>
</sst>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view="pageBreakPreview" zoomScaleSheetLayoutView="100" zoomScalePageLayoutView="0" workbookViewId="0" topLeftCell="A41">
      <selection activeCell="G45" sqref="G45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24</v>
      </c>
      <c r="H2" s="15"/>
      <c r="I2" s="15"/>
      <c r="J2" s="15"/>
      <c r="K2" s="15"/>
      <c r="L2" s="15"/>
      <c r="M2" s="15"/>
    </row>
    <row r="3" spans="7:14" ht="12">
      <c r="G3" s="23" t="s">
        <v>51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26</v>
      </c>
      <c r="B9" s="14"/>
      <c r="C9" s="14"/>
      <c r="D9" s="14"/>
      <c r="E9" s="14"/>
      <c r="F9" s="14"/>
      <c r="G9" s="14"/>
      <c r="H9" s="14"/>
      <c r="I9" s="14"/>
    </row>
    <row r="10" ht="12">
      <c r="A10" t="s">
        <v>17</v>
      </c>
    </row>
    <row r="11" ht="12">
      <c r="J11" t="s">
        <v>5</v>
      </c>
    </row>
    <row r="12" spans="1:11" ht="15.75">
      <c r="A12" s="19" t="s">
        <v>0</v>
      </c>
      <c r="B12" s="16" t="s">
        <v>27</v>
      </c>
      <c r="C12" s="17"/>
      <c r="D12" s="17"/>
      <c r="E12" s="18"/>
      <c r="G12" s="16" t="s">
        <v>25</v>
      </c>
      <c r="H12" s="17"/>
      <c r="I12" s="17"/>
      <c r="J12" s="18"/>
      <c r="K12" s="21" t="s">
        <v>4</v>
      </c>
    </row>
    <row r="13" spans="1:11" ht="61.5" customHeight="1">
      <c r="A13" s="20"/>
      <c r="B13" s="1" t="s">
        <v>1</v>
      </c>
      <c r="C13" s="1" t="s">
        <v>28</v>
      </c>
      <c r="D13" s="1" t="s">
        <v>2</v>
      </c>
      <c r="E13" s="1" t="s">
        <v>3</v>
      </c>
      <c r="G13" s="2" t="s">
        <v>1</v>
      </c>
      <c r="H13" s="2" t="s">
        <v>29</v>
      </c>
      <c r="I13" s="2" t="s">
        <v>2</v>
      </c>
      <c r="J13" s="2" t="s">
        <v>3</v>
      </c>
      <c r="K13" s="22"/>
    </row>
    <row r="14" spans="1:11" ht="12.75">
      <c r="A14" s="3" t="s">
        <v>6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7</v>
      </c>
      <c r="B15" s="10">
        <f>SUM(B16:B25)</f>
        <v>4257937.8</v>
      </c>
      <c r="C15" s="10">
        <f>SUM(C16:C25)</f>
        <v>4310830.9</v>
      </c>
      <c r="D15" s="9">
        <f>C15/C51*100</f>
        <v>42.04044347883404</v>
      </c>
      <c r="E15" s="10">
        <f aca="true" t="shared" si="0" ref="E15:E24">C15/B15*100</f>
        <v>101.24222340683325</v>
      </c>
      <c r="G15" s="10">
        <f>SUM(G16:G25)</f>
        <v>4416744.01</v>
      </c>
      <c r="H15" s="10">
        <f>SUM(H16:H25)</f>
        <v>4274153.9399999995</v>
      </c>
      <c r="I15" s="9">
        <f>H15/H51*100</f>
        <v>43.06183696050655</v>
      </c>
      <c r="J15" s="10">
        <f aca="true" t="shared" si="1" ref="J15:J25">H15/G15*100</f>
        <v>96.77160211963472</v>
      </c>
      <c r="K15" s="9">
        <f>C15/H15*100</f>
        <v>100.85811041237322</v>
      </c>
    </row>
    <row r="16" spans="1:11" ht="12.75">
      <c r="A16" s="7" t="s">
        <v>8</v>
      </c>
      <c r="B16" s="13">
        <v>2893315</v>
      </c>
      <c r="C16" s="13">
        <v>3001270</v>
      </c>
      <c r="D16" s="4"/>
      <c r="E16" s="12">
        <f t="shared" si="0"/>
        <v>103.73118723678549</v>
      </c>
      <c r="G16" s="13">
        <v>2946698.75</v>
      </c>
      <c r="H16" s="13">
        <v>2893314.56</v>
      </c>
      <c r="I16" s="4"/>
      <c r="J16" s="12">
        <f t="shared" si="1"/>
        <v>98.18833906927202</v>
      </c>
      <c r="K16" s="4"/>
    </row>
    <row r="17" spans="1:11" ht="38.25">
      <c r="A17" s="8" t="s">
        <v>19</v>
      </c>
      <c r="B17" s="13">
        <v>92312</v>
      </c>
      <c r="C17" s="13">
        <v>84583.9</v>
      </c>
      <c r="D17" s="4"/>
      <c r="E17" s="12">
        <f t="shared" si="0"/>
        <v>91.62828234682381</v>
      </c>
      <c r="G17" s="13">
        <v>87435.85</v>
      </c>
      <c r="H17" s="13">
        <v>88927.78</v>
      </c>
      <c r="I17" s="4"/>
      <c r="J17" s="12">
        <f t="shared" si="1"/>
        <v>101.70631382893858</v>
      </c>
      <c r="K17" s="4"/>
    </row>
    <row r="18" spans="1:11" ht="38.25">
      <c r="A18" s="8" t="s">
        <v>30</v>
      </c>
      <c r="B18" s="13">
        <v>496509</v>
      </c>
      <c r="C18" s="13">
        <v>460154.1</v>
      </c>
      <c r="D18" s="4"/>
      <c r="E18" s="12">
        <f>C18/B18*100</f>
        <v>92.67789707739436</v>
      </c>
      <c r="G18" s="13">
        <v>446270.2</v>
      </c>
      <c r="H18" s="13">
        <v>466911.86</v>
      </c>
      <c r="I18" s="4"/>
      <c r="J18" s="12">
        <f>H18/G18*100</f>
        <v>104.62537270021615</v>
      </c>
      <c r="K18" s="4"/>
    </row>
    <row r="19" spans="1:11" ht="12.75">
      <c r="A19" s="8" t="s">
        <v>31</v>
      </c>
      <c r="B19" s="13">
        <v>78481.8</v>
      </c>
      <c r="C19" s="13">
        <v>80588.2</v>
      </c>
      <c r="D19" s="4"/>
      <c r="E19" s="12">
        <f>C19/B19*100</f>
        <v>102.6839343644004</v>
      </c>
      <c r="G19" s="13">
        <v>103914</v>
      </c>
      <c r="H19" s="13">
        <v>101974.05</v>
      </c>
      <c r="I19" s="4"/>
      <c r="J19" s="12">
        <f>H19/G19*100</f>
        <v>98.13311969513252</v>
      </c>
      <c r="K19" s="4"/>
    </row>
    <row r="20" spans="1:11" ht="12.75">
      <c r="A20" s="8" t="s">
        <v>9</v>
      </c>
      <c r="B20" s="13">
        <v>843.1</v>
      </c>
      <c r="C20" s="13">
        <v>843.7</v>
      </c>
      <c r="D20" s="4"/>
      <c r="E20" s="12">
        <f t="shared" si="0"/>
        <v>100.071165935239</v>
      </c>
      <c r="G20" s="13">
        <v>1676.3</v>
      </c>
      <c r="H20" s="13">
        <v>1607.09</v>
      </c>
      <c r="I20" s="4"/>
      <c r="J20" s="12">
        <f t="shared" si="1"/>
        <v>95.87126409353934</v>
      </c>
      <c r="K20" s="4"/>
    </row>
    <row r="21" spans="1:11" ht="51">
      <c r="A21" s="8" t="s">
        <v>32</v>
      </c>
      <c r="B21" s="13">
        <v>48424</v>
      </c>
      <c r="C21" s="13">
        <v>49844.5</v>
      </c>
      <c r="D21" s="4"/>
      <c r="E21" s="12">
        <f>C21/B21*100</f>
        <v>102.93346274574591</v>
      </c>
      <c r="G21" s="13">
        <v>54737</v>
      </c>
      <c r="H21" s="13">
        <v>46608.31</v>
      </c>
      <c r="I21" s="4"/>
      <c r="J21" s="12">
        <f>H21/G21*100</f>
        <v>85.1495514916784</v>
      </c>
      <c r="K21" s="4"/>
    </row>
    <row r="22" spans="1:11" ht="12.75">
      <c r="A22" s="8" t="s">
        <v>18</v>
      </c>
      <c r="B22" s="13">
        <v>125177</v>
      </c>
      <c r="C22" s="13">
        <v>123145.1</v>
      </c>
      <c r="D22" s="4"/>
      <c r="E22" s="12">
        <f t="shared" si="0"/>
        <v>98.37677848166996</v>
      </c>
      <c r="G22" s="13">
        <v>115402</v>
      </c>
      <c r="H22" s="13">
        <v>104177.66</v>
      </c>
      <c r="I22" s="4"/>
      <c r="J22" s="12">
        <f t="shared" si="1"/>
        <v>90.27370409524966</v>
      </c>
      <c r="K22" s="4"/>
    </row>
    <row r="23" spans="1:11" ht="12.75">
      <c r="A23" s="8" t="s">
        <v>16</v>
      </c>
      <c r="B23" s="13">
        <v>484221.9</v>
      </c>
      <c r="C23" s="13">
        <v>469850.1</v>
      </c>
      <c r="D23" s="4"/>
      <c r="E23" s="12">
        <f>C23/B23*100</f>
        <v>97.03198058576035</v>
      </c>
      <c r="G23" s="13">
        <v>625937.91</v>
      </c>
      <c r="H23" s="13">
        <v>533806.7</v>
      </c>
      <c r="I23" s="4"/>
      <c r="J23" s="12">
        <f>H23/G23*100</f>
        <v>85.28109441398108</v>
      </c>
      <c r="K23" s="4"/>
    </row>
    <row r="24" spans="1:11" ht="12.75">
      <c r="A24" s="8" t="s">
        <v>33</v>
      </c>
      <c r="B24" s="13">
        <v>38654</v>
      </c>
      <c r="C24" s="13">
        <v>40548.5</v>
      </c>
      <c r="D24" s="4"/>
      <c r="E24" s="12">
        <f t="shared" si="0"/>
        <v>104.90117452268845</v>
      </c>
      <c r="G24" s="13">
        <v>34672</v>
      </c>
      <c r="H24" s="13">
        <v>36820.83</v>
      </c>
      <c r="I24" s="4"/>
      <c r="J24" s="12">
        <f t="shared" si="1"/>
        <v>106.19759460083064</v>
      </c>
      <c r="K24" s="4"/>
    </row>
    <row r="25" spans="1:11" ht="38.25">
      <c r="A25" s="8" t="s">
        <v>10</v>
      </c>
      <c r="B25" s="13">
        <v>0</v>
      </c>
      <c r="C25" s="13">
        <v>2.8</v>
      </c>
      <c r="D25" s="4"/>
      <c r="E25" s="4">
        <v>0</v>
      </c>
      <c r="G25" s="13">
        <v>0</v>
      </c>
      <c r="H25" s="13">
        <v>5.1</v>
      </c>
      <c r="I25" s="4"/>
      <c r="J25" s="4" t="e">
        <f t="shared" si="1"/>
        <v>#DIV/0!</v>
      </c>
      <c r="K25" s="4"/>
    </row>
    <row r="26" spans="1:11" ht="12.75">
      <c r="A26" s="6" t="s">
        <v>11</v>
      </c>
      <c r="B26" s="10">
        <f>SUM(B27:B41)</f>
        <v>524010.7</v>
      </c>
      <c r="C26" s="10">
        <f>SUM(C27:C41)</f>
        <v>574930</v>
      </c>
      <c r="D26" s="9">
        <f>C26/C51*100</f>
        <v>5.606880142128993</v>
      </c>
      <c r="E26" s="10">
        <f>C26/B26*100</f>
        <v>109.7172252398663</v>
      </c>
      <c r="G26" s="10">
        <f>SUM(G27:G41)</f>
        <v>757259.66</v>
      </c>
      <c r="H26" s="10">
        <f>SUM(H27:H41)</f>
        <v>531509.42</v>
      </c>
      <c r="I26" s="9">
        <f>H26/H51*100</f>
        <v>5.35492457883101</v>
      </c>
      <c r="J26" s="10">
        <f aca="true" t="shared" si="2" ref="J26:J35">H26/G26*100</f>
        <v>70.18852951971587</v>
      </c>
      <c r="K26" s="9">
        <f>C26/H26*100</f>
        <v>108.16929641623283</v>
      </c>
    </row>
    <row r="27" spans="1:11" ht="114.75">
      <c r="A27" s="8" t="s">
        <v>34</v>
      </c>
      <c r="B27" s="13">
        <v>269077.7</v>
      </c>
      <c r="C27" s="13">
        <v>318738.8</v>
      </c>
      <c r="D27" s="4"/>
      <c r="E27" s="12">
        <f aca="true" t="shared" si="3" ref="E27:E41">C27/B27*100</f>
        <v>118.4560444808321</v>
      </c>
      <c r="G27" s="13">
        <v>331719</v>
      </c>
      <c r="H27" s="13">
        <v>313462.8</v>
      </c>
      <c r="I27" s="4"/>
      <c r="J27" s="12">
        <f t="shared" si="2"/>
        <v>94.49648648404221</v>
      </c>
      <c r="K27" s="4"/>
    </row>
    <row r="28" spans="1:11" ht="114.75">
      <c r="A28" s="8" t="s">
        <v>35</v>
      </c>
      <c r="B28" s="13">
        <v>226</v>
      </c>
      <c r="C28" s="13">
        <v>2106.3</v>
      </c>
      <c r="D28" s="4"/>
      <c r="E28" s="12">
        <f>C28/B28*100</f>
        <v>931.9911504424781</v>
      </c>
      <c r="G28" s="13">
        <v>676.4</v>
      </c>
      <c r="H28" s="13">
        <v>695.97</v>
      </c>
      <c r="I28" s="4"/>
      <c r="J28" s="12">
        <f>H28/G28*100</f>
        <v>102.8932584269663</v>
      </c>
      <c r="K28" s="4"/>
    </row>
    <row r="29" spans="1:11" ht="51">
      <c r="A29" s="8" t="s">
        <v>36</v>
      </c>
      <c r="B29" s="13">
        <v>36651</v>
      </c>
      <c r="C29" s="13">
        <v>34038.3</v>
      </c>
      <c r="D29" s="4"/>
      <c r="E29" s="12">
        <f t="shared" si="3"/>
        <v>92.87140869280512</v>
      </c>
      <c r="G29" s="13">
        <v>53552.54</v>
      </c>
      <c r="H29" s="13">
        <v>44050.97</v>
      </c>
      <c r="I29" s="4"/>
      <c r="J29" s="12">
        <f t="shared" si="2"/>
        <v>82.25748022409395</v>
      </c>
      <c r="K29" s="4"/>
    </row>
    <row r="30" spans="1:11" ht="76.5">
      <c r="A30" s="8" t="s">
        <v>20</v>
      </c>
      <c r="B30" s="13">
        <v>0</v>
      </c>
      <c r="C30" s="13">
        <v>0</v>
      </c>
      <c r="D30" s="4"/>
      <c r="E30" s="12" t="e">
        <f t="shared" si="3"/>
        <v>#DIV/0!</v>
      </c>
      <c r="G30" s="13">
        <v>8.2</v>
      </c>
      <c r="H30" s="13">
        <v>8.2</v>
      </c>
      <c r="I30" s="4"/>
      <c r="J30" s="12">
        <f t="shared" si="2"/>
        <v>100</v>
      </c>
      <c r="K30" s="4"/>
    </row>
    <row r="31" spans="1:11" ht="114.75">
      <c r="A31" s="8" t="s">
        <v>37</v>
      </c>
      <c r="B31" s="13">
        <v>43899.6</v>
      </c>
      <c r="C31" s="13">
        <v>57313.3</v>
      </c>
      <c r="D31" s="4"/>
      <c r="E31" s="12">
        <f t="shared" si="3"/>
        <v>130.5554036938833</v>
      </c>
      <c r="G31" s="13">
        <v>58924.1</v>
      </c>
      <c r="H31" s="13">
        <v>59036.25</v>
      </c>
      <c r="I31" s="4"/>
      <c r="J31" s="12">
        <f t="shared" si="2"/>
        <v>100.19032959349401</v>
      </c>
      <c r="K31" s="4"/>
    </row>
    <row r="32" spans="1:11" ht="25.5">
      <c r="A32" s="8" t="s">
        <v>38</v>
      </c>
      <c r="B32" s="13">
        <v>3632</v>
      </c>
      <c r="C32" s="13">
        <v>1779.7</v>
      </c>
      <c r="D32" s="4"/>
      <c r="E32" s="12">
        <f>C32/B32*100</f>
        <v>49.00055066079295</v>
      </c>
      <c r="G32" s="13">
        <v>2871</v>
      </c>
      <c r="H32" s="13">
        <v>3457.94</v>
      </c>
      <c r="I32" s="4"/>
      <c r="J32" s="12">
        <f>H32/G32*100</f>
        <v>120.44374782305817</v>
      </c>
      <c r="K32" s="4"/>
    </row>
    <row r="33" spans="1:11" ht="38.25">
      <c r="A33" s="8" t="s">
        <v>39</v>
      </c>
      <c r="B33" s="13">
        <v>2810</v>
      </c>
      <c r="C33" s="13">
        <v>3169.9</v>
      </c>
      <c r="D33" s="4"/>
      <c r="E33" s="12">
        <f>C33/B33*100</f>
        <v>112.80782918149465</v>
      </c>
      <c r="G33" s="13">
        <v>8567.6</v>
      </c>
      <c r="H33" s="13">
        <v>7868.48</v>
      </c>
      <c r="I33" s="4"/>
      <c r="J33" s="12">
        <f>H33/G33*100</f>
        <v>91.83995517998038</v>
      </c>
      <c r="K33" s="4"/>
    </row>
    <row r="34" spans="1:11" ht="51">
      <c r="A34" s="8" t="s">
        <v>40</v>
      </c>
      <c r="B34" s="13">
        <v>0</v>
      </c>
      <c r="C34" s="13">
        <v>882</v>
      </c>
      <c r="D34" s="4"/>
      <c r="E34" s="12" t="e">
        <f>C34/B34*100</f>
        <v>#DIV/0!</v>
      </c>
      <c r="G34" s="13">
        <v>0</v>
      </c>
      <c r="H34" s="13">
        <v>0</v>
      </c>
      <c r="I34" s="4"/>
      <c r="J34" s="12" t="e">
        <f>H34/G34*100</f>
        <v>#DIV/0!</v>
      </c>
      <c r="K34" s="4"/>
    </row>
    <row r="35" spans="1:11" ht="25.5">
      <c r="A35" s="8" t="s">
        <v>41</v>
      </c>
      <c r="B35" s="13">
        <v>59269.9</v>
      </c>
      <c r="C35" s="13">
        <v>59177.8</v>
      </c>
      <c r="D35" s="4"/>
      <c r="E35" s="12">
        <f t="shared" si="3"/>
        <v>99.84460915236907</v>
      </c>
      <c r="G35" s="13">
        <v>8390.26</v>
      </c>
      <c r="H35" s="13">
        <v>9088.9</v>
      </c>
      <c r="I35" s="4"/>
      <c r="J35" s="12">
        <f t="shared" si="2"/>
        <v>108.32679797765503</v>
      </c>
      <c r="K35" s="4"/>
    </row>
    <row r="36" spans="1:11" ht="38.25">
      <c r="A36" s="8" t="s">
        <v>42</v>
      </c>
      <c r="B36" s="13">
        <v>58.1</v>
      </c>
      <c r="C36" s="13">
        <v>58.1</v>
      </c>
      <c r="D36" s="4"/>
      <c r="E36" s="12">
        <f t="shared" si="3"/>
        <v>100</v>
      </c>
      <c r="G36" s="13">
        <v>1209.9</v>
      </c>
      <c r="H36" s="13">
        <v>1080.41</v>
      </c>
      <c r="I36" s="4"/>
      <c r="J36" s="12"/>
      <c r="K36" s="4"/>
    </row>
    <row r="37" spans="1:11" ht="140.25">
      <c r="A37" s="8" t="s">
        <v>43</v>
      </c>
      <c r="B37" s="13">
        <v>24015.2</v>
      </c>
      <c r="C37" s="13">
        <v>29740.8</v>
      </c>
      <c r="D37" s="4"/>
      <c r="E37" s="12">
        <f t="shared" si="3"/>
        <v>123.84156700756188</v>
      </c>
      <c r="G37" s="13">
        <v>191495.72</v>
      </c>
      <c r="H37" s="13">
        <v>20452.65</v>
      </c>
      <c r="I37" s="4"/>
      <c r="J37" s="12">
        <f aca="true" t="shared" si="4" ref="J37:J44">H37/G37*100</f>
        <v>10.680473694137916</v>
      </c>
      <c r="K37" s="4"/>
    </row>
    <row r="38" spans="1:11" ht="63.75">
      <c r="A38" s="8" t="s">
        <v>44</v>
      </c>
      <c r="B38" s="13">
        <v>31018</v>
      </c>
      <c r="C38" s="13">
        <v>10043.3</v>
      </c>
      <c r="D38" s="4"/>
      <c r="E38" s="12">
        <f>C38/B38*100</f>
        <v>32.378941259913596</v>
      </c>
      <c r="G38" s="13">
        <v>22774.3</v>
      </c>
      <c r="H38" s="13">
        <v>16882.84</v>
      </c>
      <c r="I38" s="4"/>
      <c r="J38" s="12">
        <f>H38/G38*100</f>
        <v>74.13110391976922</v>
      </c>
      <c r="K38" s="4"/>
    </row>
    <row r="39" spans="1:11" ht="127.5">
      <c r="A39" s="8" t="s">
        <v>45</v>
      </c>
      <c r="B39" s="13">
        <v>8305</v>
      </c>
      <c r="C39" s="13">
        <v>10457.1</v>
      </c>
      <c r="D39" s="4"/>
      <c r="E39" s="12">
        <f t="shared" si="3"/>
        <v>125.91330523780854</v>
      </c>
      <c r="G39" s="13">
        <v>7436.8</v>
      </c>
      <c r="H39" s="13">
        <v>20429.13</v>
      </c>
      <c r="I39" s="4"/>
      <c r="J39" s="12">
        <f t="shared" si="4"/>
        <v>274.70323257314976</v>
      </c>
      <c r="K39" s="4"/>
    </row>
    <row r="40" spans="1:11" ht="25.5">
      <c r="A40" s="8" t="s">
        <v>12</v>
      </c>
      <c r="B40" s="13">
        <v>9374.7</v>
      </c>
      <c r="C40" s="13">
        <v>10646.3</v>
      </c>
      <c r="D40" s="4"/>
      <c r="E40" s="12">
        <f t="shared" si="3"/>
        <v>113.56416738668969</v>
      </c>
      <c r="G40" s="13">
        <v>32668.36</v>
      </c>
      <c r="H40" s="13">
        <v>28306.18</v>
      </c>
      <c r="I40" s="4"/>
      <c r="J40" s="12">
        <f t="shared" si="4"/>
        <v>86.64707992687725</v>
      </c>
      <c r="K40" s="4"/>
    </row>
    <row r="41" spans="1:11" ht="12.75">
      <c r="A41" s="7" t="s">
        <v>13</v>
      </c>
      <c r="B41" s="13">
        <v>35673.5</v>
      </c>
      <c r="C41" s="13">
        <v>36778.3</v>
      </c>
      <c r="D41" s="4"/>
      <c r="E41" s="12">
        <f t="shared" si="3"/>
        <v>103.0969767474456</v>
      </c>
      <c r="G41" s="13">
        <v>36965.48</v>
      </c>
      <c r="H41" s="13">
        <v>6688.7</v>
      </c>
      <c r="I41" s="4"/>
      <c r="J41" s="12">
        <f t="shared" si="4"/>
        <v>18.094449199631654</v>
      </c>
      <c r="K41" s="4"/>
    </row>
    <row r="42" spans="1:11" ht="12.75">
      <c r="A42" s="6" t="s">
        <v>14</v>
      </c>
      <c r="B42" s="10">
        <f>SUM(B43:B50)</f>
        <v>5490257.5</v>
      </c>
      <c r="C42" s="10">
        <f>SUM(C43:C50)</f>
        <v>5368248.2</v>
      </c>
      <c r="D42" s="9">
        <f>C42/C51*100</f>
        <v>52.35267637903696</v>
      </c>
      <c r="E42" s="10">
        <f>C42/B42*100</f>
        <v>97.77771261184016</v>
      </c>
      <c r="G42" s="10">
        <f>SUM(G43:G50)</f>
        <v>5619588.800000001</v>
      </c>
      <c r="H42" s="10">
        <f>SUM(H43:H50)</f>
        <v>5119955.8</v>
      </c>
      <c r="I42" s="9">
        <f>H42/H51*100</f>
        <v>51.58323846066244</v>
      </c>
      <c r="J42" s="10">
        <f t="shared" si="4"/>
        <v>91.1090825720202</v>
      </c>
      <c r="K42" s="9">
        <f>C42/H42*100</f>
        <v>104.84950280234841</v>
      </c>
    </row>
    <row r="43" spans="1:11" ht="38.25">
      <c r="A43" s="8" t="s">
        <v>46</v>
      </c>
      <c r="B43" s="12">
        <v>1653</v>
      </c>
      <c r="C43" s="12">
        <v>1653</v>
      </c>
      <c r="D43" s="9"/>
      <c r="E43" s="12">
        <f>C43/B43*100</f>
        <v>100</v>
      </c>
      <c r="G43" s="12">
        <v>31638</v>
      </c>
      <c r="H43" s="12">
        <v>31638</v>
      </c>
      <c r="I43" s="9"/>
      <c r="J43" s="12">
        <f t="shared" si="4"/>
        <v>100</v>
      </c>
      <c r="K43" s="9"/>
    </row>
    <row r="44" spans="1:11" ht="63.75">
      <c r="A44" s="8" t="s">
        <v>47</v>
      </c>
      <c r="B44" s="12">
        <v>-6234.1</v>
      </c>
      <c r="C44" s="12">
        <v>-6745.2</v>
      </c>
      <c r="D44" s="9"/>
      <c r="E44" s="10">
        <f>C44/B44*100</f>
        <v>108.19845687428817</v>
      </c>
      <c r="G44" s="12">
        <v>-803.39</v>
      </c>
      <c r="H44" s="12">
        <v>-4466.15</v>
      </c>
      <c r="I44" s="9"/>
      <c r="J44" s="12">
        <f t="shared" si="4"/>
        <v>555.9130683727703</v>
      </c>
      <c r="K44" s="9"/>
    </row>
    <row r="45" spans="1:11" ht="51">
      <c r="A45" s="8" t="s">
        <v>21</v>
      </c>
      <c r="B45" s="13">
        <v>1773478.6</v>
      </c>
      <c r="C45" s="13">
        <v>1653365.4</v>
      </c>
      <c r="D45" s="4"/>
      <c r="E45" s="12">
        <f>C45/B45*100</f>
        <v>93.22725405313601</v>
      </c>
      <c r="G45" s="13">
        <v>1742502.17</v>
      </c>
      <c r="H45" s="13">
        <v>1360055.44</v>
      </c>
      <c r="I45" s="4"/>
      <c r="J45" s="12">
        <f>H45/G45*100</f>
        <v>78.0518649224982</v>
      </c>
      <c r="K45" s="4"/>
    </row>
    <row r="46" spans="1:11" ht="38.25">
      <c r="A46" s="8" t="s">
        <v>48</v>
      </c>
      <c r="B46" s="13">
        <v>3457438</v>
      </c>
      <c r="C46" s="13">
        <v>3453874</v>
      </c>
      <c r="D46" s="4"/>
      <c r="E46" s="12">
        <f>C46/B46*100</f>
        <v>99.89691789122466</v>
      </c>
      <c r="G46" s="13">
        <v>3350861.5</v>
      </c>
      <c r="H46" s="13">
        <v>3291921</v>
      </c>
      <c r="I46" s="4"/>
      <c r="J46" s="12">
        <f>H46/G46*100</f>
        <v>98.24103443248848</v>
      </c>
      <c r="K46" s="4"/>
    </row>
    <row r="47" spans="1:11" ht="12.75">
      <c r="A47" s="8" t="s">
        <v>22</v>
      </c>
      <c r="B47" s="13">
        <v>239260.1</v>
      </c>
      <c r="C47" s="13">
        <v>239203.5</v>
      </c>
      <c r="D47" s="4"/>
      <c r="E47" s="12">
        <f>C47/B47*100</f>
        <v>99.97634373637727</v>
      </c>
      <c r="G47" s="13">
        <v>244443.23</v>
      </c>
      <c r="H47" s="13">
        <v>189719.71</v>
      </c>
      <c r="I47" s="4"/>
      <c r="J47" s="12">
        <f>H47/G47*100</f>
        <v>77.61299423183043</v>
      </c>
      <c r="K47" s="4"/>
    </row>
    <row r="48" spans="1:11" ht="89.25">
      <c r="A48" s="8" t="s">
        <v>23</v>
      </c>
      <c r="B48" s="13"/>
      <c r="C48" s="13"/>
      <c r="D48" s="4"/>
      <c r="E48" s="12"/>
      <c r="G48" s="13"/>
      <c r="H48" s="13">
        <v>0</v>
      </c>
      <c r="I48" s="4"/>
      <c r="J48" s="12"/>
      <c r="K48" s="4"/>
    </row>
    <row r="49" spans="1:11" ht="51">
      <c r="A49" s="8" t="s">
        <v>50</v>
      </c>
      <c r="B49" s="13">
        <v>24501.9</v>
      </c>
      <c r="C49" s="13">
        <v>26737.5</v>
      </c>
      <c r="D49" s="4"/>
      <c r="E49" s="12">
        <f>C49/B49*100</f>
        <v>109.12419036891016</v>
      </c>
      <c r="G49" s="13">
        <v>250777.29</v>
      </c>
      <c r="H49" s="13">
        <v>250898.8</v>
      </c>
      <c r="I49" s="4"/>
      <c r="J49" s="12"/>
      <c r="K49" s="4"/>
    </row>
    <row r="50" spans="1:11" ht="25.5">
      <c r="A50" s="8" t="s">
        <v>49</v>
      </c>
      <c r="B50" s="13">
        <v>160</v>
      </c>
      <c r="C50" s="13">
        <v>160</v>
      </c>
      <c r="D50" s="9"/>
      <c r="E50" s="12">
        <f>C50/B50*100</f>
        <v>100</v>
      </c>
      <c r="G50" s="13">
        <v>170</v>
      </c>
      <c r="H50" s="13">
        <v>189</v>
      </c>
      <c r="I50" s="9"/>
      <c r="J50" s="12"/>
      <c r="K50" s="4"/>
    </row>
    <row r="51" spans="1:11" ht="12.75">
      <c r="A51" s="6" t="s">
        <v>15</v>
      </c>
      <c r="B51" s="10">
        <f>B42+B26+B15</f>
        <v>10272206</v>
      </c>
      <c r="C51" s="10">
        <f>C42+C26+C15</f>
        <v>10254009.100000001</v>
      </c>
      <c r="D51" s="9">
        <v>100</v>
      </c>
      <c r="E51" s="10">
        <f>C51/B51*100</f>
        <v>99.8228530463661</v>
      </c>
      <c r="G51" s="10">
        <f>G42+G26+G15</f>
        <v>10793592.47</v>
      </c>
      <c r="H51" s="10">
        <f>H42+H26+H15</f>
        <v>9925619.16</v>
      </c>
      <c r="I51" s="9">
        <v>100</v>
      </c>
      <c r="J51" s="10">
        <f>H51/G51*100</f>
        <v>91.95843911642515</v>
      </c>
      <c r="K51" s="9">
        <f>C51/H51*100</f>
        <v>103.3085083631196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Пользователь</cp:lastModifiedBy>
  <cp:lastPrinted>2019-03-22T13:11:56Z</cp:lastPrinted>
  <dcterms:created xsi:type="dcterms:W3CDTF">2010-11-12T08:30:05Z</dcterms:created>
  <dcterms:modified xsi:type="dcterms:W3CDTF">2021-04-06T10:44:08Z</dcterms:modified>
  <cp:category/>
  <cp:version/>
  <cp:contentType/>
  <cp:contentStatus/>
</cp:coreProperties>
</file>